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370" windowHeight="8130"/>
  </bookViews>
  <sheets>
    <sheet name="ОСНОВНЕ КТПКВК" sheetId="1" r:id="rId1"/>
    <sheet name="0712144" sheetId="4" r:id="rId2"/>
    <sheet name="0712146" sheetId="5" r:id="rId3"/>
    <sheet name="0712152" sheetId="6" r:id="rId4"/>
    <sheet name="0717363" sheetId="7" r:id="rId5"/>
  </sheets>
  <calcPr calcId="125725" refMode="R1C1"/>
</workbook>
</file>

<file path=xl/calcChain.xml><?xml version="1.0" encoding="utf-8"?>
<calcChain xmlns="http://schemas.openxmlformats.org/spreadsheetml/2006/main">
  <c r="H28" i="1"/>
  <c r="H18"/>
  <c r="H17"/>
  <c r="H11"/>
  <c r="H10"/>
  <c r="E32"/>
  <c r="C32" s="1"/>
  <c r="C31" s="1"/>
  <c r="C30" s="1"/>
  <c r="I33"/>
  <c r="C33"/>
  <c r="I32"/>
  <c r="F32"/>
  <c r="G31"/>
  <c r="G30" s="1"/>
  <c r="G8" s="1"/>
  <c r="I12"/>
  <c r="O34"/>
  <c r="O31"/>
  <c r="O30" s="1"/>
  <c r="O8" s="1"/>
  <c r="O9"/>
  <c r="I37"/>
  <c r="I36"/>
  <c r="I35"/>
  <c r="I34" s="1"/>
  <c r="K34"/>
  <c r="J34"/>
  <c r="K31"/>
  <c r="K30"/>
  <c r="K8" s="1"/>
  <c r="J31"/>
  <c r="J30" s="1"/>
  <c r="J8" s="1"/>
  <c r="I29"/>
  <c r="I28"/>
  <c r="I27"/>
  <c r="I26"/>
  <c r="I25"/>
  <c r="I24"/>
  <c r="I23"/>
  <c r="I22"/>
  <c r="I21"/>
  <c r="I20"/>
  <c r="I19"/>
  <c r="I18"/>
  <c r="I17"/>
  <c r="I16"/>
  <c r="I15"/>
  <c r="I14"/>
  <c r="I13"/>
  <c r="I11"/>
  <c r="I9" s="1"/>
  <c r="I8" s="1"/>
  <c r="I10"/>
  <c r="K9"/>
  <c r="J9"/>
  <c r="C37" i="7"/>
  <c r="C36"/>
  <c r="C34" s="1"/>
  <c r="C35"/>
  <c r="L34"/>
  <c r="K34"/>
  <c r="J34"/>
  <c r="I34"/>
  <c r="I30" s="1"/>
  <c r="H34"/>
  <c r="G34"/>
  <c r="F34"/>
  <c r="E34"/>
  <c r="E30" s="1"/>
  <c r="E8" s="1"/>
  <c r="D34"/>
  <c r="C33"/>
  <c r="C32"/>
  <c r="C31" s="1"/>
  <c r="C30" s="1"/>
  <c r="L31"/>
  <c r="L30" s="1"/>
  <c r="K31"/>
  <c r="K30" s="1"/>
  <c r="K8" s="1"/>
  <c r="J31"/>
  <c r="J30" s="1"/>
  <c r="I31"/>
  <c r="H31"/>
  <c r="H30" s="1"/>
  <c r="G31"/>
  <c r="G30"/>
  <c r="F31"/>
  <c r="F30" s="1"/>
  <c r="E31"/>
  <c r="D31"/>
  <c r="I29"/>
  <c r="F29"/>
  <c r="C29"/>
  <c r="I28"/>
  <c r="F28"/>
  <c r="C28"/>
  <c r="I27"/>
  <c r="F27"/>
  <c r="C27"/>
  <c r="I26"/>
  <c r="F26"/>
  <c r="C26"/>
  <c r="I25"/>
  <c r="F25"/>
  <c r="C25"/>
  <c r="I24"/>
  <c r="F24"/>
  <c r="C24"/>
  <c r="I23"/>
  <c r="F23"/>
  <c r="C23"/>
  <c r="I22"/>
  <c r="F22"/>
  <c r="C22"/>
  <c r="I21"/>
  <c r="F21"/>
  <c r="C21"/>
  <c r="I20"/>
  <c r="F20"/>
  <c r="C20"/>
  <c r="I19"/>
  <c r="F19"/>
  <c r="C19"/>
  <c r="I18"/>
  <c r="F18"/>
  <c r="C18"/>
  <c r="I17"/>
  <c r="F17"/>
  <c r="C17"/>
  <c r="I16"/>
  <c r="F16"/>
  <c r="C16"/>
  <c r="I15"/>
  <c r="F15"/>
  <c r="C15"/>
  <c r="I14"/>
  <c r="F14"/>
  <c r="C14"/>
  <c r="I13"/>
  <c r="F13"/>
  <c r="C13"/>
  <c r="I12"/>
  <c r="F12"/>
  <c r="C12"/>
  <c r="I11"/>
  <c r="F11"/>
  <c r="C11"/>
  <c r="I10"/>
  <c r="I9" s="1"/>
  <c r="I8" s="1"/>
  <c r="F10"/>
  <c r="F9" s="1"/>
  <c r="C10"/>
  <c r="L9"/>
  <c r="L8" s="1"/>
  <c r="K9"/>
  <c r="J9"/>
  <c r="H9"/>
  <c r="G9"/>
  <c r="G8"/>
  <c r="E9"/>
  <c r="D9"/>
  <c r="D30"/>
  <c r="D8" s="1"/>
  <c r="C9"/>
  <c r="C8" s="1"/>
  <c r="D9" i="6"/>
  <c r="D31"/>
  <c r="D34"/>
  <c r="D30" s="1"/>
  <c r="D8" s="1"/>
  <c r="C37"/>
  <c r="C36"/>
  <c r="C34" s="1"/>
  <c r="C35"/>
  <c r="L34"/>
  <c r="K34"/>
  <c r="J34"/>
  <c r="I34"/>
  <c r="I30" s="1"/>
  <c r="H34"/>
  <c r="G34"/>
  <c r="F34"/>
  <c r="E34"/>
  <c r="E30" s="1"/>
  <c r="E8" s="1"/>
  <c r="C33"/>
  <c r="C32"/>
  <c r="L31"/>
  <c r="L30" s="1"/>
  <c r="K31"/>
  <c r="K30"/>
  <c r="K8" s="1"/>
  <c r="J31"/>
  <c r="J30" s="1"/>
  <c r="J8" s="1"/>
  <c r="I31"/>
  <c r="H31"/>
  <c r="H30" s="1"/>
  <c r="H8" s="1"/>
  <c r="G31"/>
  <c r="F31"/>
  <c r="F30" s="1"/>
  <c r="E31"/>
  <c r="I29"/>
  <c r="F29"/>
  <c r="C29"/>
  <c r="I28"/>
  <c r="F28"/>
  <c r="C28"/>
  <c r="I27"/>
  <c r="F27"/>
  <c r="C27"/>
  <c r="I26"/>
  <c r="F26"/>
  <c r="C26"/>
  <c r="I25"/>
  <c r="F25"/>
  <c r="C25"/>
  <c r="I24"/>
  <c r="F24"/>
  <c r="C24"/>
  <c r="I23"/>
  <c r="F23"/>
  <c r="C23"/>
  <c r="I22"/>
  <c r="F22"/>
  <c r="C22"/>
  <c r="I21"/>
  <c r="F21"/>
  <c r="C21"/>
  <c r="I20"/>
  <c r="F20"/>
  <c r="C20"/>
  <c r="I19"/>
  <c r="F19"/>
  <c r="C19"/>
  <c r="I18"/>
  <c r="F18"/>
  <c r="C18"/>
  <c r="I17"/>
  <c r="F17"/>
  <c r="C17"/>
  <c r="I16"/>
  <c r="F16"/>
  <c r="C16"/>
  <c r="I15"/>
  <c r="F15"/>
  <c r="C15"/>
  <c r="I14"/>
  <c r="F14"/>
  <c r="C14"/>
  <c r="I13"/>
  <c r="F13"/>
  <c r="C13"/>
  <c r="I12"/>
  <c r="F12"/>
  <c r="C12"/>
  <c r="I11"/>
  <c r="F11"/>
  <c r="F9" s="1"/>
  <c r="C11"/>
  <c r="C9" s="1"/>
  <c r="I10"/>
  <c r="F10"/>
  <c r="C10"/>
  <c r="L9"/>
  <c r="L8" s="1"/>
  <c r="K9"/>
  <c r="J9"/>
  <c r="H9"/>
  <c r="G9"/>
  <c r="G8" s="1"/>
  <c r="E9"/>
  <c r="C37" i="5"/>
  <c r="C36"/>
  <c r="C35"/>
  <c r="C34" s="1"/>
  <c r="L34"/>
  <c r="K34"/>
  <c r="K30" s="1"/>
  <c r="K8" s="1"/>
  <c r="J34"/>
  <c r="I34"/>
  <c r="H34"/>
  <c r="G34"/>
  <c r="F34"/>
  <c r="F30" s="1"/>
  <c r="E34"/>
  <c r="D34"/>
  <c r="C33"/>
  <c r="C32"/>
  <c r="C31" s="1"/>
  <c r="L31"/>
  <c r="L30" s="1"/>
  <c r="L8" s="1"/>
  <c r="K31"/>
  <c r="J31"/>
  <c r="J30" s="1"/>
  <c r="J8" s="1"/>
  <c r="I31"/>
  <c r="H31"/>
  <c r="G31"/>
  <c r="G30" s="1"/>
  <c r="G8" s="1"/>
  <c r="F31"/>
  <c r="E31"/>
  <c r="E30" s="1"/>
  <c r="E8" s="1"/>
  <c r="D31"/>
  <c r="D30" s="1"/>
  <c r="I30"/>
  <c r="H30"/>
  <c r="I29"/>
  <c r="F29"/>
  <c r="C29"/>
  <c r="I28"/>
  <c r="F28"/>
  <c r="C28"/>
  <c r="I27"/>
  <c r="F27"/>
  <c r="C27"/>
  <c r="I26"/>
  <c r="F26"/>
  <c r="C26"/>
  <c r="I25"/>
  <c r="F25"/>
  <c r="C25"/>
  <c r="I24"/>
  <c r="F24"/>
  <c r="C24"/>
  <c r="I23"/>
  <c r="F23"/>
  <c r="C23"/>
  <c r="I22"/>
  <c r="F22"/>
  <c r="C22"/>
  <c r="I21"/>
  <c r="F21"/>
  <c r="C21"/>
  <c r="I20"/>
  <c r="F20"/>
  <c r="C20"/>
  <c r="I19"/>
  <c r="F19"/>
  <c r="C19"/>
  <c r="I18"/>
  <c r="F18"/>
  <c r="C18"/>
  <c r="I17"/>
  <c r="F17"/>
  <c r="C17"/>
  <c r="I16"/>
  <c r="F16"/>
  <c r="C16"/>
  <c r="I15"/>
  <c r="F15"/>
  <c r="C15"/>
  <c r="I14"/>
  <c r="F14"/>
  <c r="C14"/>
  <c r="I13"/>
  <c r="F13"/>
  <c r="C13"/>
  <c r="I12"/>
  <c r="F12"/>
  <c r="C12"/>
  <c r="I11"/>
  <c r="F11"/>
  <c r="C11"/>
  <c r="I10"/>
  <c r="I9" s="1"/>
  <c r="I8" s="1"/>
  <c r="F10"/>
  <c r="F9" s="1"/>
  <c r="F8" s="1"/>
  <c r="C10"/>
  <c r="C9" s="1"/>
  <c r="L9"/>
  <c r="K9"/>
  <c r="J9"/>
  <c r="H9"/>
  <c r="H8" s="1"/>
  <c r="G9"/>
  <c r="E9"/>
  <c r="D9"/>
  <c r="D8" s="1"/>
  <c r="C37" i="4"/>
  <c r="C36"/>
  <c r="C35"/>
  <c r="L34"/>
  <c r="K34"/>
  <c r="J34"/>
  <c r="I34"/>
  <c r="H34"/>
  <c r="G34"/>
  <c r="G30" s="1"/>
  <c r="G8" s="1"/>
  <c r="F34"/>
  <c r="E34"/>
  <c r="D34"/>
  <c r="D30" s="1"/>
  <c r="D8" s="1"/>
  <c r="C33"/>
  <c r="C31" s="1"/>
  <c r="C30" s="1"/>
  <c r="C32"/>
  <c r="L31"/>
  <c r="L30" s="1"/>
  <c r="K31"/>
  <c r="K30" s="1"/>
  <c r="K8" s="1"/>
  <c r="J31"/>
  <c r="I31"/>
  <c r="H31"/>
  <c r="H30" s="1"/>
  <c r="G31"/>
  <c r="F31"/>
  <c r="F30" s="1"/>
  <c r="E31"/>
  <c r="D31"/>
  <c r="J30"/>
  <c r="I29"/>
  <c r="F29"/>
  <c r="C29"/>
  <c r="I28"/>
  <c r="F28"/>
  <c r="C28"/>
  <c r="I27"/>
  <c r="F27"/>
  <c r="C27"/>
  <c r="I26"/>
  <c r="F26"/>
  <c r="C26"/>
  <c r="I25"/>
  <c r="F25"/>
  <c r="C25"/>
  <c r="I24"/>
  <c r="F24"/>
  <c r="C24"/>
  <c r="I23"/>
  <c r="F23"/>
  <c r="C23"/>
  <c r="I22"/>
  <c r="F22"/>
  <c r="C22"/>
  <c r="I21"/>
  <c r="F21"/>
  <c r="C21"/>
  <c r="I20"/>
  <c r="F20"/>
  <c r="C20"/>
  <c r="I19"/>
  <c r="F19"/>
  <c r="C19"/>
  <c r="I18"/>
  <c r="F18"/>
  <c r="C18"/>
  <c r="I17"/>
  <c r="F17"/>
  <c r="C17"/>
  <c r="I16"/>
  <c r="F16"/>
  <c r="C16"/>
  <c r="I15"/>
  <c r="F15"/>
  <c r="C15"/>
  <c r="I14"/>
  <c r="F14"/>
  <c r="C14"/>
  <c r="I13"/>
  <c r="F13"/>
  <c r="C13"/>
  <c r="I12"/>
  <c r="F12"/>
  <c r="C12"/>
  <c r="I11"/>
  <c r="F11"/>
  <c r="C11"/>
  <c r="I10"/>
  <c r="F10"/>
  <c r="F9" s="1"/>
  <c r="F8" s="1"/>
  <c r="C10"/>
  <c r="C9" s="1"/>
  <c r="C8" s="1"/>
  <c r="L9"/>
  <c r="L8" s="1"/>
  <c r="K9"/>
  <c r="J9"/>
  <c r="J8"/>
  <c r="H9"/>
  <c r="H8" s="1"/>
  <c r="G9"/>
  <c r="E9"/>
  <c r="E8" s="1"/>
  <c r="D9"/>
  <c r="I31" i="1"/>
  <c r="I30"/>
  <c r="M34"/>
  <c r="L34"/>
  <c r="M31"/>
  <c r="M30"/>
  <c r="L31"/>
  <c r="L30" s="1"/>
  <c r="M9"/>
  <c r="M8" s="1"/>
  <c r="L9"/>
  <c r="C37"/>
  <c r="C36"/>
  <c r="C35"/>
  <c r="C34" s="1"/>
  <c r="N34"/>
  <c r="H34"/>
  <c r="G34"/>
  <c r="F34"/>
  <c r="E34"/>
  <c r="D34"/>
  <c r="N31"/>
  <c r="N30"/>
  <c r="H31"/>
  <c r="H30" s="1"/>
  <c r="F31"/>
  <c r="F30"/>
  <c r="E31"/>
  <c r="E30" s="1"/>
  <c r="D31"/>
  <c r="D30"/>
  <c r="F29"/>
  <c r="C29"/>
  <c r="F28"/>
  <c r="C28"/>
  <c r="F27"/>
  <c r="C27"/>
  <c r="F26"/>
  <c r="C26"/>
  <c r="F25"/>
  <c r="C25"/>
  <c r="F24"/>
  <c r="C24"/>
  <c r="F23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C9" s="1"/>
  <c r="C8" s="1"/>
  <c r="C10"/>
  <c r="N9"/>
  <c r="N8" s="1"/>
  <c r="H9"/>
  <c r="H8" s="1"/>
  <c r="E9"/>
  <c r="E8" s="1"/>
  <c r="D9"/>
  <c r="D8"/>
  <c r="E30" i="4"/>
  <c r="C34"/>
  <c r="I30"/>
  <c r="I9"/>
  <c r="I8" s="1"/>
  <c r="G30" i="6"/>
  <c r="C31"/>
  <c r="C30" s="1"/>
  <c r="I9"/>
  <c r="I8" s="1"/>
  <c r="G9" i="1"/>
  <c r="F10"/>
  <c r="F9"/>
  <c r="F8" s="1"/>
  <c r="L8" l="1"/>
  <c r="C30" i="5"/>
  <c r="C8" s="1"/>
  <c r="F8" i="6"/>
  <c r="J8" i="7"/>
  <c r="F8"/>
  <c r="C8" i="6"/>
  <c r="H8" i="7"/>
</calcChain>
</file>

<file path=xl/sharedStrings.xml><?xml version="1.0" encoding="utf-8"?>
<sst xmlns="http://schemas.openxmlformats.org/spreadsheetml/2006/main" count="308" uniqueCount="71">
  <si>
    <t>ЗАКЛАДИ ВТОРИННОГО РІВНЯ</t>
  </si>
  <si>
    <t>Назва закладу</t>
  </si>
  <si>
    <t>станом на ”___" ___________________ 2019 року</t>
  </si>
  <si>
    <t>Найменування статтей витрат</t>
  </si>
  <si>
    <t>Плановий обсяг фінансування на рік</t>
  </si>
  <si>
    <t>з них:</t>
  </si>
  <si>
    <t>Профінансовано з початку року</t>
  </si>
  <si>
    <t>Касові видатки</t>
  </si>
  <si>
    <t>Заборгованість по платежам</t>
  </si>
  <si>
    <t>медична субвенція</t>
  </si>
  <si>
    <t>міський / районний бюджет</t>
  </si>
  <si>
    <t>х</t>
  </si>
  <si>
    <t>ВИДАТКИ ТА НАДАННЯ КРЕДИТІВ- усього</t>
  </si>
  <si>
    <t>ПОТОЧНІ ВИДАТКИ</t>
  </si>
  <si>
    <t>Заробітна плата</t>
  </si>
  <si>
    <t>Нарахування на заробітну плату</t>
  </si>
  <si>
    <t>Предмети, матеріали, обладнання та інвентар, у т.ч. м'який інвентар та обмундирування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</si>
  <si>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</si>
  <si>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</si>
  <si>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</si>
  <si>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</si>
  <si>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</si>
  <si>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і водовідведення</t>
  </si>
  <si>
    <t xml:space="preserve">Оплата електроенергії </t>
  </si>
  <si>
    <t>Оплата природного газу</t>
  </si>
  <si>
    <t>Оплата інших енергоносіїв</t>
  </si>
  <si>
    <t>Оплата енергосервісу</t>
  </si>
  <si>
    <t>Дослідження і розробки державного (регіонального) значення</t>
  </si>
  <si>
    <t>Субсидії і поточні трансферти підприємствам (установам)</t>
  </si>
  <si>
    <t>Поточні трансферти органам державного управління інших рівнів</t>
  </si>
  <si>
    <t>Виплата пенсій і допомоги</t>
  </si>
  <si>
    <t>Стипендії</t>
  </si>
  <si>
    <t>Інші поточні трансферти населенню</t>
  </si>
  <si>
    <t>Інші видатки</t>
  </si>
  <si>
    <t>КАПІТАЛЬНІ ВИДАТКИ</t>
  </si>
  <si>
    <t>Охорона здоров'я</t>
  </si>
  <si>
    <t>Придб. обладн. і предм. довгостр. користування</t>
  </si>
  <si>
    <t>Капітальний ремонт інших об'єктів</t>
  </si>
  <si>
    <t>Будівництво</t>
  </si>
  <si>
    <t>Капітальне будівництво (придбання) інших об’єктів</t>
  </si>
  <si>
    <t>Реконструкція та реставрація іншіх об'єктів</t>
  </si>
  <si>
    <t>Керівник</t>
  </si>
  <si>
    <t>Головний бухгалтер</t>
  </si>
  <si>
    <t>Виконавець, телефон ОБОВ'ЯЗКОВО!!!!!!</t>
  </si>
  <si>
    <t>У гривнах, з копійками!!!</t>
  </si>
  <si>
    <t>Заповнюється строка, яка видылена жовтим кольором</t>
  </si>
  <si>
    <t>Дані щодо видатків закладів охорони здоров'я по КТПКВК 0712152</t>
  </si>
  <si>
    <t>Дані щодо видатків закладів охорони здоров'я по КТПКВК 0712146</t>
  </si>
  <si>
    <t>Дані щодо видатків закладів охорони здоров'я по КТПКВК 0712144</t>
  </si>
  <si>
    <t>ЗВІТ НАДАЄТЬЯ ЩОМІСЯЧНО, ДО  3-го ЧИСЛА МІСЯЦЯ, НАСТУПНОГО ЗА ЗВІТНИМ</t>
  </si>
  <si>
    <t>Дані щодо видатків закладів охорони здоров'я по КТПКВК 0717363</t>
  </si>
  <si>
    <t xml:space="preserve"> субвенція</t>
  </si>
  <si>
    <t>співфінансування</t>
  </si>
  <si>
    <t>Заповнюється строка, яка виділена жовтим кольором</t>
  </si>
  <si>
    <t>ДОЗ</t>
  </si>
  <si>
    <t>за рахунок 208100</t>
  </si>
  <si>
    <t>за рахунок переданих видатків</t>
  </si>
  <si>
    <t>Х</t>
  </si>
  <si>
    <t>Дані щодо видатків закладів охорони здоров'я по основному (на приклад 0712010 обо 0712080 (Увага! До цього додатку входять депутатські з обласного бюджету, які даються на основне КТПКВК)</t>
  </si>
  <si>
    <t>НАЗВА ЗАКЛАДУ</t>
  </si>
  <si>
    <t>В.о.генерального директора</t>
  </si>
  <si>
    <t>Н.В.Фоменкова</t>
  </si>
  <si>
    <t>А.О.Молчанов</t>
  </si>
  <si>
    <t>Новосельцева О.Т., 0950095591</t>
  </si>
  <si>
    <t>касові видатки Ракова О.В.,0969811957</t>
  </si>
  <si>
    <t>Новосельцева О.Т., 785-64-78</t>
  </si>
  <si>
    <t>т.0950095591</t>
  </si>
  <si>
    <t>Генеральний директор</t>
  </si>
  <si>
    <r>
      <t>станом на "</t>
    </r>
    <r>
      <rPr>
        <u/>
        <sz val="10"/>
        <rFont val="Arial Cyr"/>
        <charset val="204"/>
      </rPr>
      <t xml:space="preserve">  01  </t>
    </r>
    <r>
      <rPr>
        <sz val="10"/>
        <rFont val="Arial Cyr"/>
        <family val="2"/>
        <charset val="204"/>
      </rPr>
      <t xml:space="preserve">" </t>
    </r>
    <r>
      <rPr>
        <u/>
        <sz val="10"/>
        <rFont val="Arial Cyr"/>
        <charset val="204"/>
      </rPr>
      <t xml:space="preserve">     січня   </t>
    </r>
    <r>
      <rPr>
        <sz val="10"/>
        <rFont val="Arial Cyr"/>
        <family val="2"/>
        <charset val="204"/>
      </rPr>
      <t xml:space="preserve">  2020 року</t>
    </r>
  </si>
  <si>
    <t>Комунальне некомерційне підприємство "Міська дитяча клінічна лікарня № 5" Дніпровської міської ради</t>
  </si>
  <si>
    <r>
      <t>станом на ”</t>
    </r>
    <r>
      <rPr>
        <u/>
        <sz val="10"/>
        <rFont val="Arial Cyr"/>
        <charset val="204"/>
      </rPr>
      <t xml:space="preserve">  01  </t>
    </r>
    <r>
      <rPr>
        <sz val="10"/>
        <rFont val="Arial Cyr"/>
        <family val="2"/>
        <charset val="204"/>
      </rPr>
      <t xml:space="preserve">" </t>
    </r>
    <r>
      <rPr>
        <u/>
        <sz val="10"/>
        <rFont val="Arial Cyr"/>
        <charset val="204"/>
      </rPr>
      <t xml:space="preserve">     січня    </t>
    </r>
    <r>
      <rPr>
        <sz val="10"/>
        <rFont val="Arial Cyr"/>
        <family val="2"/>
        <charset val="204"/>
      </rPr>
      <t xml:space="preserve"> 2020 року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</si>
</sst>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color indexed="8"/>
      <name val="Arial CYR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b/>
      <sz val="10"/>
      <name val="Bookman Old Style"/>
      <family val="1"/>
      <charset val="204"/>
    </font>
    <font>
      <b/>
      <sz val="11"/>
      <color indexed="10"/>
      <name val="Arial Cyr"/>
      <charset val="204"/>
    </font>
    <font>
      <b/>
      <sz val="20"/>
      <name val="Arial Cyr"/>
      <family val="2"/>
      <charset val="204"/>
    </font>
    <font>
      <b/>
      <sz val="20"/>
      <name val="Arial Cyr"/>
      <charset val="204"/>
    </font>
    <font>
      <b/>
      <sz val="14"/>
      <name val="Times New Roman Cyr"/>
      <charset val="204"/>
    </font>
    <font>
      <u/>
      <sz val="10"/>
      <name val="Arial Cyr"/>
      <charset val="204"/>
    </font>
    <font>
      <b/>
      <i/>
      <sz val="16"/>
      <name val="Arial Cyr"/>
      <charset val="204"/>
    </font>
    <font>
      <sz val="8"/>
      <name val="Arial CYR"/>
      <family val="2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wrapText="1"/>
    </xf>
    <xf numFmtId="0" fontId="6" fillId="2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wrapText="1"/>
    </xf>
    <xf numFmtId="0" fontId="7" fillId="3" borderId="1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wrapText="1"/>
      <protection locked="0"/>
    </xf>
    <xf numFmtId="0" fontId="11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7" fillId="4" borderId="1" xfId="0" applyNumberFormat="1" applyFont="1" applyFill="1" applyBorder="1" applyAlignment="1" applyProtection="1">
      <alignment horizontal="left" wrapText="1"/>
    </xf>
    <xf numFmtId="0" fontId="7" fillId="4" borderId="1" xfId="0" applyNumberFormat="1" applyFont="1" applyFill="1" applyBorder="1" applyAlignment="1" applyProtection="1">
      <alignment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/>
    </xf>
    <xf numFmtId="4" fontId="8" fillId="0" borderId="1" xfId="0" applyNumberFormat="1" applyFont="1" applyFill="1" applyBorder="1" applyAlignment="1" applyProtection="1">
      <alignment horizontal="center"/>
    </xf>
    <xf numFmtId="4" fontId="8" fillId="0" borderId="1" xfId="0" applyNumberFormat="1" applyFont="1" applyFill="1" applyBorder="1" applyAlignment="1" applyProtection="1">
      <alignment horizontal="center"/>
      <protection locked="0"/>
    </xf>
    <xf numFmtId="4" fontId="1" fillId="0" borderId="1" xfId="0" applyNumberFormat="1" applyFont="1" applyFill="1" applyBorder="1" applyAlignment="1" applyProtection="1">
      <alignment horizontal="center" wrapText="1"/>
    </xf>
    <xf numFmtId="4" fontId="9" fillId="2" borderId="1" xfId="0" applyNumberFormat="1" applyFont="1" applyFill="1" applyBorder="1" applyAlignment="1" applyProtection="1">
      <alignment horizontal="center"/>
    </xf>
    <xf numFmtId="4" fontId="1" fillId="0" borderId="1" xfId="0" applyNumberFormat="1" applyFont="1" applyFill="1" applyBorder="1" applyAlignment="1" applyProtection="1">
      <alignment horizontal="center" wrapText="1"/>
      <protection locked="0"/>
    </xf>
    <xf numFmtId="4" fontId="8" fillId="4" borderId="1" xfId="0" applyNumberFormat="1" applyFont="1" applyFill="1" applyBorder="1" applyAlignment="1" applyProtection="1">
      <alignment horizontal="center"/>
    </xf>
    <xf numFmtId="4" fontId="8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alignment horizontal="center" wrapText="1"/>
    </xf>
    <xf numFmtId="4" fontId="1" fillId="4" borderId="1" xfId="0" applyNumberFormat="1" applyFont="1" applyFill="1" applyBorder="1" applyAlignment="1" applyProtection="1">
      <alignment horizontal="center" wrapText="1"/>
      <protection locked="0"/>
    </xf>
    <xf numFmtId="4" fontId="1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17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right"/>
      <protection locked="0"/>
    </xf>
    <xf numFmtId="0" fontId="18" fillId="0" borderId="0" xfId="0" applyFont="1"/>
    <xf numFmtId="4" fontId="18" fillId="0" borderId="0" xfId="0" applyNumberFormat="1" applyFont="1"/>
    <xf numFmtId="0" fontId="4" fillId="2" borderId="1" xfId="0" applyNumberFormat="1" applyFont="1" applyFill="1" applyBorder="1" applyAlignment="1" applyProtection="1">
      <alignment horizontal="left" wrapText="1"/>
    </xf>
    <xf numFmtId="0" fontId="4" fillId="2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wrapText="1"/>
    </xf>
    <xf numFmtId="4" fontId="18" fillId="0" borderId="1" xfId="0" applyNumberFormat="1" applyFont="1" applyBorder="1"/>
    <xf numFmtId="0" fontId="1" fillId="3" borderId="1" xfId="0" applyNumberFormat="1" applyFont="1" applyFill="1" applyBorder="1" applyAlignment="1" applyProtection="1">
      <alignment horizontal="left" wrapText="1"/>
    </xf>
    <xf numFmtId="0" fontId="19" fillId="0" borderId="0" xfId="0" applyNumberFormat="1" applyFont="1" applyFill="1" applyBorder="1" applyAlignment="1" applyProtection="1">
      <alignment wrapText="1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wrapText="1"/>
      <protection locked="0"/>
    </xf>
    <xf numFmtId="0" fontId="21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NumberFormat="1" applyFont="1" applyFill="1" applyBorder="1" applyAlignment="1" applyProtection="1">
      <alignment horizontal="left"/>
      <protection locked="0"/>
    </xf>
    <xf numFmtId="0" fontId="20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right"/>
      <protection locked="0"/>
    </xf>
    <xf numFmtId="0" fontId="16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9"/>
  <sheetViews>
    <sheetView tabSelected="1" zoomScale="80" zoomScaleNormal="80" workbookViewId="0">
      <selection activeCell="M11" sqref="M11"/>
    </sheetView>
  </sheetViews>
  <sheetFormatPr defaultRowHeight="15"/>
  <cols>
    <col min="1" max="1" width="5.140625" style="52" customWidth="1"/>
    <col min="2" max="2" width="33.42578125" style="52" customWidth="1"/>
    <col min="3" max="3" width="19.140625" style="53" customWidth="1"/>
    <col min="4" max="5" width="14.85546875" style="53" customWidth="1"/>
    <col min="6" max="9" width="16.28515625" style="53" customWidth="1"/>
    <col min="10" max="10" width="11.5703125" style="53" customWidth="1"/>
    <col min="11" max="11" width="13.42578125" style="53" customWidth="1"/>
    <col min="12" max="12" width="16.28515625" style="53" customWidth="1"/>
    <col min="13" max="13" width="14.28515625" style="53" customWidth="1"/>
    <col min="14" max="14" width="14" style="53" customWidth="1"/>
    <col min="15" max="15" width="13.5703125" style="41" customWidth="1"/>
    <col min="16" max="16" width="3.7109375" style="41" customWidth="1"/>
    <col min="17" max="17" width="17" style="41" customWidth="1"/>
    <col min="18" max="18" width="9.140625" style="41"/>
    <col min="19" max="19" width="1.7109375" style="41" customWidth="1"/>
    <col min="20" max="20" width="18.85546875" style="41" customWidth="1"/>
    <col min="21" max="21" width="12.28515625" style="41" customWidth="1"/>
    <col min="22" max="16384" width="9.140625" style="41"/>
  </cols>
  <sheetData>
    <row r="1" spans="1:21" ht="20.25">
      <c r="A1" s="71" t="s">
        <v>49</v>
      </c>
      <c r="B1" s="71"/>
      <c r="C1" s="71"/>
      <c r="D1" s="71"/>
      <c r="E1" s="71"/>
      <c r="F1" s="71"/>
      <c r="G1" s="71"/>
      <c r="H1" s="71"/>
      <c r="I1" s="71"/>
      <c r="J1" s="60"/>
      <c r="K1" s="60"/>
      <c r="L1" s="39"/>
      <c r="M1" s="39"/>
      <c r="N1" s="40" t="s">
        <v>0</v>
      </c>
    </row>
    <row r="2" spans="1:21" ht="45.75" customHeight="1">
      <c r="A2" s="38"/>
      <c r="B2" s="67" t="s">
        <v>58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38"/>
      <c r="N2" s="38"/>
    </row>
    <row r="3" spans="1:21">
      <c r="A3" s="72" t="s">
        <v>69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21">
      <c r="A4" s="72" t="s">
        <v>70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21" ht="26.25">
      <c r="A5" s="3"/>
      <c r="B5" s="7"/>
      <c r="C5" s="3"/>
      <c r="D5" s="58"/>
      <c r="E5" s="58"/>
      <c r="F5" s="58"/>
      <c r="G5" s="3"/>
      <c r="H5" s="3"/>
      <c r="I5" s="70" t="s">
        <v>44</v>
      </c>
      <c r="J5" s="70"/>
      <c r="K5" s="70"/>
      <c r="L5" s="70"/>
      <c r="M5" s="70"/>
      <c r="N5" s="70"/>
      <c r="O5" s="42"/>
    </row>
    <row r="6" spans="1:21" ht="15" customHeight="1">
      <c r="A6" s="64"/>
      <c r="B6" s="64" t="s">
        <v>3</v>
      </c>
      <c r="C6" s="64" t="s">
        <v>4</v>
      </c>
      <c r="D6" s="62" t="s">
        <v>5</v>
      </c>
      <c r="E6" s="63"/>
      <c r="F6" s="64" t="s">
        <v>6</v>
      </c>
      <c r="G6" s="62" t="s">
        <v>5</v>
      </c>
      <c r="H6" s="63"/>
      <c r="I6" s="64" t="s">
        <v>7</v>
      </c>
      <c r="J6" s="62" t="s">
        <v>5</v>
      </c>
      <c r="K6" s="66"/>
      <c r="L6" s="66"/>
      <c r="M6" s="63"/>
      <c r="N6" s="68" t="s">
        <v>8</v>
      </c>
      <c r="O6" s="69"/>
    </row>
    <row r="7" spans="1:21" ht="38.25">
      <c r="A7" s="65"/>
      <c r="B7" s="65"/>
      <c r="C7" s="65"/>
      <c r="D7" s="9" t="s">
        <v>9</v>
      </c>
      <c r="E7" s="9" t="s">
        <v>10</v>
      </c>
      <c r="F7" s="65"/>
      <c r="G7" s="9" t="s">
        <v>9</v>
      </c>
      <c r="H7" s="9" t="s">
        <v>10</v>
      </c>
      <c r="I7" s="65"/>
      <c r="J7" s="61" t="s">
        <v>55</v>
      </c>
      <c r="K7" s="61" t="s">
        <v>56</v>
      </c>
      <c r="L7" s="9" t="s">
        <v>9</v>
      </c>
      <c r="M7" s="9" t="s">
        <v>10</v>
      </c>
      <c r="N7" s="9" t="s">
        <v>9</v>
      </c>
      <c r="O7" s="9" t="s">
        <v>10</v>
      </c>
    </row>
    <row r="8" spans="1:21" ht="25.5">
      <c r="A8" s="9" t="s">
        <v>11</v>
      </c>
      <c r="B8" s="9" t="s">
        <v>12</v>
      </c>
      <c r="C8" s="25">
        <f>C9+C30</f>
        <v>27272225.469999995</v>
      </c>
      <c r="D8" s="25">
        <f t="shared" ref="D8:N8" si="0">D9+D30</f>
        <v>20285174.499999996</v>
      </c>
      <c r="E8" s="25">
        <f t="shared" si="0"/>
        <v>6987050.9699999997</v>
      </c>
      <c r="F8" s="25">
        <f t="shared" si="0"/>
        <v>27054970.839999996</v>
      </c>
      <c r="G8" s="25">
        <f t="shared" si="0"/>
        <v>20256994.579999994</v>
      </c>
      <c r="H8" s="25">
        <f t="shared" si="0"/>
        <v>6797976.2599999988</v>
      </c>
      <c r="I8" s="25">
        <f>I9+I30</f>
        <v>27054970.839999996</v>
      </c>
      <c r="J8" s="25">
        <f>J9+J30</f>
        <v>0</v>
      </c>
      <c r="K8" s="25">
        <f>K9+K30</f>
        <v>0</v>
      </c>
      <c r="L8" s="25">
        <f>L9+L30</f>
        <v>20256994.579999994</v>
      </c>
      <c r="M8" s="25">
        <f>M9+M30</f>
        <v>6797976.2599999988</v>
      </c>
      <c r="N8" s="25">
        <f t="shared" si="0"/>
        <v>0</v>
      </c>
      <c r="O8" s="25">
        <f>O9+O30</f>
        <v>0</v>
      </c>
    </row>
    <row r="9" spans="1:21">
      <c r="A9" s="43">
        <v>2000</v>
      </c>
      <c r="B9" s="44" t="s">
        <v>13</v>
      </c>
      <c r="C9" s="26">
        <f>SUM(C10:C29)</f>
        <v>26423562.469999995</v>
      </c>
      <c r="D9" s="26">
        <f t="shared" ref="D9:N9" si="1">SUM(D10:D29)</f>
        <v>20285174.499999996</v>
      </c>
      <c r="E9" s="26">
        <f t="shared" si="1"/>
        <v>6138387.9699999997</v>
      </c>
      <c r="F9" s="26">
        <f t="shared" si="1"/>
        <v>26208190.839999996</v>
      </c>
      <c r="G9" s="26">
        <f t="shared" si="1"/>
        <v>20256994.579999994</v>
      </c>
      <c r="H9" s="26">
        <f t="shared" si="1"/>
        <v>5951196.2599999988</v>
      </c>
      <c r="I9" s="26">
        <f>SUM(I10:I29)</f>
        <v>26208190.839999996</v>
      </c>
      <c r="J9" s="26">
        <f>SUM(J10:J29)</f>
        <v>0</v>
      </c>
      <c r="K9" s="26">
        <f>SUM(K10:K29)</f>
        <v>0</v>
      </c>
      <c r="L9" s="26">
        <f>SUM(L10:L29)</f>
        <v>20256994.579999994</v>
      </c>
      <c r="M9" s="26">
        <f>SUM(M10:M29)</f>
        <v>5951196.2599999988</v>
      </c>
      <c r="N9" s="26">
        <f t="shared" si="1"/>
        <v>0</v>
      </c>
      <c r="O9" s="26">
        <f>SUM(O10:O29)</f>
        <v>0</v>
      </c>
    </row>
    <row r="10" spans="1:21">
      <c r="A10" s="45">
        <v>2111</v>
      </c>
      <c r="B10" s="46" t="s">
        <v>14</v>
      </c>
      <c r="C10" s="27">
        <f>D10+E10</f>
        <v>17684657.789999999</v>
      </c>
      <c r="D10" s="28">
        <v>14825812.789999999</v>
      </c>
      <c r="E10" s="28">
        <v>2858845</v>
      </c>
      <c r="F10" s="29">
        <f>G10+H10</f>
        <v>17684648</v>
      </c>
      <c r="G10" s="28">
        <v>14825812</v>
      </c>
      <c r="H10" s="28">
        <f>2858844.95-8.95</f>
        <v>2858836</v>
      </c>
      <c r="I10" s="29">
        <f>J10+K10+L10+M10</f>
        <v>17684648</v>
      </c>
      <c r="J10" s="29"/>
      <c r="K10" s="29"/>
      <c r="L10" s="28">
        <v>14825812</v>
      </c>
      <c r="M10" s="28">
        <v>2858836</v>
      </c>
      <c r="N10" s="28"/>
      <c r="O10" s="47"/>
      <c r="T10" s="42"/>
    </row>
    <row r="11" spans="1:21">
      <c r="A11" s="45">
        <v>2120</v>
      </c>
      <c r="B11" s="46" t="s">
        <v>15</v>
      </c>
      <c r="C11" s="27">
        <f t="shared" ref="C11:C29" si="2">D11+E11</f>
        <v>3907620</v>
      </c>
      <c r="D11" s="28">
        <v>3251300</v>
      </c>
      <c r="E11" s="28">
        <v>656320.00000000012</v>
      </c>
      <c r="F11" s="29">
        <f t="shared" ref="F11:F29" si="3">G11+H11</f>
        <v>3905275.4699999997</v>
      </c>
      <c r="G11" s="28">
        <v>3251300</v>
      </c>
      <c r="H11" s="28">
        <f>656319.07-2343.6</f>
        <v>653975.47</v>
      </c>
      <c r="I11" s="29">
        <f t="shared" ref="I11:I29" si="4">J11+K11+L11+M11</f>
        <v>3905275.4699999997</v>
      </c>
      <c r="J11" s="29"/>
      <c r="K11" s="29"/>
      <c r="L11" s="28">
        <v>3251300</v>
      </c>
      <c r="M11" s="28">
        <v>653975.47</v>
      </c>
      <c r="N11" s="28"/>
      <c r="O11" s="47"/>
      <c r="T11" s="42"/>
    </row>
    <row r="12" spans="1:21" ht="39">
      <c r="A12" s="45">
        <v>2210</v>
      </c>
      <c r="B12" s="46" t="s">
        <v>16</v>
      </c>
      <c r="C12" s="27">
        <f t="shared" si="2"/>
        <v>110085</v>
      </c>
      <c r="D12" s="28">
        <v>85085</v>
      </c>
      <c r="E12" s="28">
        <v>25000</v>
      </c>
      <c r="F12" s="29">
        <f t="shared" si="3"/>
        <v>92814.5</v>
      </c>
      <c r="G12" s="28">
        <v>84606.5</v>
      </c>
      <c r="H12" s="28">
        <v>8208</v>
      </c>
      <c r="I12" s="29">
        <f>J12+K12+L12+M12</f>
        <v>92814.5</v>
      </c>
      <c r="J12" s="29"/>
      <c r="K12" s="29"/>
      <c r="L12" s="28">
        <v>84606.5</v>
      </c>
      <c r="M12" s="28">
        <v>8208</v>
      </c>
      <c r="N12" s="28"/>
      <c r="O12" s="47"/>
      <c r="Q12" s="42"/>
      <c r="T12" s="42"/>
    </row>
    <row r="13" spans="1:21" ht="26.25">
      <c r="A13" s="45">
        <v>2220</v>
      </c>
      <c r="B13" s="46" t="s">
        <v>17</v>
      </c>
      <c r="C13" s="27">
        <f t="shared" si="2"/>
        <v>1012186</v>
      </c>
      <c r="D13" s="28">
        <v>590936</v>
      </c>
      <c r="E13" s="28">
        <v>421250</v>
      </c>
      <c r="F13" s="29">
        <f t="shared" si="3"/>
        <v>1002934.1000000001</v>
      </c>
      <c r="G13" s="28">
        <v>590867.32000000007</v>
      </c>
      <c r="H13" s="28">
        <v>412066.78</v>
      </c>
      <c r="I13" s="29">
        <f t="shared" si="4"/>
        <v>1002934.1</v>
      </c>
      <c r="J13" s="29"/>
      <c r="K13" s="29"/>
      <c r="L13" s="28">
        <v>590867.31999999995</v>
      </c>
      <c r="M13" s="28">
        <v>412066.78</v>
      </c>
      <c r="N13" s="28"/>
      <c r="O13" s="47"/>
      <c r="Q13" s="42"/>
      <c r="T13" s="42"/>
    </row>
    <row r="14" spans="1:21">
      <c r="A14" s="45">
        <v>2230</v>
      </c>
      <c r="B14" s="46" t="s">
        <v>18</v>
      </c>
      <c r="C14" s="27">
        <f t="shared" si="2"/>
        <v>447377</v>
      </c>
      <c r="D14" s="28">
        <v>447377</v>
      </c>
      <c r="E14" s="28">
        <v>0</v>
      </c>
      <c r="F14" s="29">
        <f t="shared" si="3"/>
        <v>420723.9</v>
      </c>
      <c r="G14" s="28">
        <v>420723.9</v>
      </c>
      <c r="H14" s="28">
        <v>0</v>
      </c>
      <c r="I14" s="29">
        <f t="shared" si="4"/>
        <v>420723.9</v>
      </c>
      <c r="J14" s="29"/>
      <c r="K14" s="29"/>
      <c r="L14" s="28">
        <v>420723.9</v>
      </c>
      <c r="M14" s="28"/>
      <c r="N14" s="28"/>
      <c r="O14" s="47"/>
      <c r="Q14" s="42"/>
      <c r="T14" s="42"/>
    </row>
    <row r="15" spans="1:21">
      <c r="A15" s="48">
        <v>2240</v>
      </c>
      <c r="B15" s="46" t="s">
        <v>19</v>
      </c>
      <c r="C15" s="27">
        <f t="shared" si="2"/>
        <v>1562360.5</v>
      </c>
      <c r="D15" s="28">
        <v>1011483.5</v>
      </c>
      <c r="E15" s="28">
        <v>550877</v>
      </c>
      <c r="F15" s="29">
        <f t="shared" si="3"/>
        <v>1557652.75</v>
      </c>
      <c r="G15" s="28">
        <v>1010505.75</v>
      </c>
      <c r="H15" s="28">
        <v>547147</v>
      </c>
      <c r="I15" s="29">
        <f t="shared" si="4"/>
        <v>1557652.75</v>
      </c>
      <c r="J15" s="29"/>
      <c r="K15" s="29"/>
      <c r="L15" s="28">
        <v>1010505.75</v>
      </c>
      <c r="M15" s="28">
        <v>547147</v>
      </c>
      <c r="N15" s="28"/>
      <c r="O15" s="47"/>
      <c r="Q15" s="42"/>
      <c r="T15" s="42"/>
      <c r="U15" s="42"/>
    </row>
    <row r="16" spans="1:21">
      <c r="A16" s="45">
        <v>2250</v>
      </c>
      <c r="B16" s="46" t="s">
        <v>20</v>
      </c>
      <c r="C16" s="27">
        <f t="shared" si="2"/>
        <v>3355.9</v>
      </c>
      <c r="D16" s="28">
        <v>3355.9</v>
      </c>
      <c r="E16" s="28">
        <v>0</v>
      </c>
      <c r="F16" s="29">
        <f t="shared" si="3"/>
        <v>3355.24</v>
      </c>
      <c r="G16" s="28">
        <v>3355.24</v>
      </c>
      <c r="H16" s="28">
        <v>0</v>
      </c>
      <c r="I16" s="29">
        <f t="shared" si="4"/>
        <v>3355.24</v>
      </c>
      <c r="J16" s="29"/>
      <c r="K16" s="29"/>
      <c r="L16" s="28">
        <v>3355.24</v>
      </c>
      <c r="M16" s="28"/>
      <c r="N16" s="28"/>
      <c r="O16" s="47"/>
      <c r="Q16" s="42"/>
      <c r="T16" s="42"/>
    </row>
    <row r="17" spans="1:20">
      <c r="A17" s="45">
        <v>2271</v>
      </c>
      <c r="B17" s="46" t="s">
        <v>21</v>
      </c>
      <c r="C17" s="27">
        <f t="shared" si="2"/>
        <v>989310</v>
      </c>
      <c r="D17" s="28">
        <v>0</v>
      </c>
      <c r="E17" s="28">
        <v>989310</v>
      </c>
      <c r="F17" s="29">
        <f t="shared" si="3"/>
        <v>877279.34</v>
      </c>
      <c r="G17" s="28">
        <v>0</v>
      </c>
      <c r="H17" s="28">
        <f>880775.34-3496</f>
        <v>877279.34</v>
      </c>
      <c r="I17" s="29">
        <f t="shared" si="4"/>
        <v>877279.34</v>
      </c>
      <c r="J17" s="29"/>
      <c r="K17" s="29"/>
      <c r="L17" s="28"/>
      <c r="M17" s="28">
        <v>877279.34</v>
      </c>
      <c r="N17" s="28"/>
      <c r="O17" s="47"/>
      <c r="Q17" s="42"/>
      <c r="T17" s="42"/>
    </row>
    <row r="18" spans="1:20" ht="26.25">
      <c r="A18" s="45">
        <v>2272</v>
      </c>
      <c r="B18" s="46" t="s">
        <v>22</v>
      </c>
      <c r="C18" s="27">
        <f t="shared" si="2"/>
        <v>153835.97</v>
      </c>
      <c r="D18" s="28">
        <v>0</v>
      </c>
      <c r="E18" s="28">
        <v>153835.97</v>
      </c>
      <c r="F18" s="29">
        <f t="shared" si="3"/>
        <v>137421.19999999998</v>
      </c>
      <c r="G18" s="28">
        <v>0</v>
      </c>
      <c r="H18" s="28">
        <f>139731.68-2310.48</f>
        <v>137421.19999999998</v>
      </c>
      <c r="I18" s="29">
        <f t="shared" si="4"/>
        <v>137421.20000000001</v>
      </c>
      <c r="J18" s="29"/>
      <c r="K18" s="29"/>
      <c r="L18" s="28"/>
      <c r="M18" s="28">
        <v>137421.20000000001</v>
      </c>
      <c r="N18" s="28"/>
      <c r="O18" s="47"/>
      <c r="Q18" s="42"/>
      <c r="T18" s="42"/>
    </row>
    <row r="19" spans="1:20">
      <c r="A19" s="45">
        <v>2273</v>
      </c>
      <c r="B19" s="46" t="s">
        <v>23</v>
      </c>
      <c r="C19" s="27">
        <f t="shared" si="2"/>
        <v>457725</v>
      </c>
      <c r="D19" s="28">
        <v>0</v>
      </c>
      <c r="E19" s="28">
        <v>457725</v>
      </c>
      <c r="F19" s="29">
        <f t="shared" si="3"/>
        <v>433470.10000000003</v>
      </c>
      <c r="G19" s="28">
        <v>0</v>
      </c>
      <c r="H19" s="28">
        <v>433470.10000000003</v>
      </c>
      <c r="I19" s="29">
        <f t="shared" si="4"/>
        <v>433470.1</v>
      </c>
      <c r="J19" s="29"/>
      <c r="K19" s="29"/>
      <c r="L19" s="28"/>
      <c r="M19" s="28">
        <v>433470.1</v>
      </c>
      <c r="N19" s="28"/>
      <c r="O19" s="47"/>
      <c r="Q19" s="42"/>
      <c r="T19" s="42"/>
    </row>
    <row r="20" spans="1:20">
      <c r="A20" s="45">
        <v>2274</v>
      </c>
      <c r="B20" s="46" t="s">
        <v>24</v>
      </c>
      <c r="C20" s="27">
        <f t="shared" si="2"/>
        <v>25010</v>
      </c>
      <c r="D20" s="28">
        <v>0</v>
      </c>
      <c r="E20" s="28">
        <v>25010</v>
      </c>
      <c r="F20" s="29">
        <f t="shared" si="3"/>
        <v>22787.27</v>
      </c>
      <c r="G20" s="28">
        <v>0</v>
      </c>
      <c r="H20" s="28">
        <v>22787.27</v>
      </c>
      <c r="I20" s="29">
        <f t="shared" si="4"/>
        <v>22787.27</v>
      </c>
      <c r="J20" s="29"/>
      <c r="K20" s="29"/>
      <c r="L20" s="28"/>
      <c r="M20" s="28">
        <v>22787.27</v>
      </c>
      <c r="N20" s="28"/>
      <c r="O20" s="47"/>
      <c r="T20" s="42"/>
    </row>
    <row r="21" spans="1:20">
      <c r="A21" s="45">
        <v>2275</v>
      </c>
      <c r="B21" s="46" t="s">
        <v>25</v>
      </c>
      <c r="C21" s="27">
        <f t="shared" si="2"/>
        <v>0</v>
      </c>
      <c r="D21" s="28">
        <v>0</v>
      </c>
      <c r="E21" s="28">
        <v>0</v>
      </c>
      <c r="F21" s="29">
        <f t="shared" si="3"/>
        <v>0</v>
      </c>
      <c r="G21" s="28">
        <v>0</v>
      </c>
      <c r="H21" s="28">
        <v>0</v>
      </c>
      <c r="I21" s="29">
        <f t="shared" si="4"/>
        <v>0</v>
      </c>
      <c r="J21" s="29"/>
      <c r="K21" s="29"/>
      <c r="L21" s="28"/>
      <c r="M21" s="28"/>
      <c r="N21" s="28"/>
      <c r="O21" s="47"/>
      <c r="T21" s="42"/>
    </row>
    <row r="22" spans="1:20">
      <c r="A22" s="45">
        <v>2276</v>
      </c>
      <c r="B22" s="46" t="s">
        <v>26</v>
      </c>
      <c r="C22" s="27">
        <f t="shared" si="2"/>
        <v>0</v>
      </c>
      <c r="D22" s="28">
        <v>0</v>
      </c>
      <c r="E22" s="28">
        <v>0</v>
      </c>
      <c r="F22" s="29">
        <f t="shared" si="3"/>
        <v>0</v>
      </c>
      <c r="G22" s="28">
        <v>0</v>
      </c>
      <c r="H22" s="28">
        <v>0</v>
      </c>
      <c r="I22" s="29">
        <f t="shared" si="4"/>
        <v>0</v>
      </c>
      <c r="J22" s="29"/>
      <c r="K22" s="29"/>
      <c r="L22" s="28"/>
      <c r="M22" s="28"/>
      <c r="N22" s="28"/>
      <c r="O22" s="47"/>
      <c r="T22" s="42"/>
    </row>
    <row r="23" spans="1:20" ht="26.25">
      <c r="A23" s="45">
        <v>2280</v>
      </c>
      <c r="B23" s="46" t="s">
        <v>27</v>
      </c>
      <c r="C23" s="27">
        <f t="shared" si="2"/>
        <v>13594.4</v>
      </c>
      <c r="D23" s="28">
        <v>13594.4</v>
      </c>
      <c r="E23" s="28">
        <v>0</v>
      </c>
      <c r="F23" s="29">
        <f t="shared" si="3"/>
        <v>13594.4</v>
      </c>
      <c r="G23" s="28">
        <v>13594.4</v>
      </c>
      <c r="H23" s="28">
        <v>0</v>
      </c>
      <c r="I23" s="29">
        <f t="shared" si="4"/>
        <v>13594.4</v>
      </c>
      <c r="J23" s="29"/>
      <c r="K23" s="29"/>
      <c r="L23" s="28">
        <v>13594.4</v>
      </c>
      <c r="M23" s="28"/>
      <c r="N23" s="28"/>
      <c r="O23" s="47"/>
      <c r="T23" s="42"/>
    </row>
    <row r="24" spans="1:20" ht="26.25">
      <c r="A24" s="45">
        <v>2610</v>
      </c>
      <c r="B24" s="46" t="s">
        <v>28</v>
      </c>
      <c r="C24" s="27">
        <f t="shared" si="2"/>
        <v>0</v>
      </c>
      <c r="D24" s="28">
        <v>0</v>
      </c>
      <c r="E24" s="28">
        <v>0</v>
      </c>
      <c r="F24" s="29">
        <f t="shared" si="3"/>
        <v>0</v>
      </c>
      <c r="G24" s="28">
        <v>0</v>
      </c>
      <c r="H24" s="28">
        <v>0</v>
      </c>
      <c r="I24" s="29">
        <f t="shared" si="4"/>
        <v>0</v>
      </c>
      <c r="J24" s="29"/>
      <c r="K24" s="29"/>
      <c r="L24" s="28"/>
      <c r="M24" s="28"/>
      <c r="N24" s="28"/>
      <c r="O24" s="47"/>
      <c r="T24" s="42"/>
    </row>
    <row r="25" spans="1:20" ht="26.25">
      <c r="A25" s="45">
        <v>2620</v>
      </c>
      <c r="B25" s="46" t="s">
        <v>29</v>
      </c>
      <c r="C25" s="27">
        <f t="shared" si="2"/>
        <v>0</v>
      </c>
      <c r="D25" s="28">
        <v>0</v>
      </c>
      <c r="E25" s="28">
        <v>0</v>
      </c>
      <c r="F25" s="29">
        <f t="shared" si="3"/>
        <v>0</v>
      </c>
      <c r="G25" s="28">
        <v>0</v>
      </c>
      <c r="H25" s="28">
        <v>0</v>
      </c>
      <c r="I25" s="29">
        <f t="shared" si="4"/>
        <v>0</v>
      </c>
      <c r="J25" s="29"/>
      <c r="K25" s="29"/>
      <c r="L25" s="28"/>
      <c r="M25" s="28"/>
      <c r="N25" s="28"/>
      <c r="O25" s="47"/>
      <c r="T25" s="42"/>
    </row>
    <row r="26" spans="1:20">
      <c r="A26" s="45">
        <v>2710</v>
      </c>
      <c r="B26" s="46" t="s">
        <v>30</v>
      </c>
      <c r="C26" s="27">
        <f t="shared" si="2"/>
        <v>53230.96</v>
      </c>
      <c r="D26" s="28">
        <v>53230.96</v>
      </c>
      <c r="E26" s="28">
        <v>0</v>
      </c>
      <c r="F26" s="29">
        <f t="shared" si="3"/>
        <v>53230.52</v>
      </c>
      <c r="G26" s="28">
        <v>53230.52</v>
      </c>
      <c r="H26" s="28">
        <v>0</v>
      </c>
      <c r="I26" s="29">
        <f t="shared" si="4"/>
        <v>53230.52</v>
      </c>
      <c r="J26" s="29"/>
      <c r="K26" s="29"/>
      <c r="L26" s="28">
        <v>53230.52</v>
      </c>
      <c r="M26" s="28"/>
      <c r="N26" s="28"/>
      <c r="O26" s="47"/>
      <c r="T26" s="42"/>
    </row>
    <row r="27" spans="1:20">
      <c r="A27" s="45">
        <v>2720</v>
      </c>
      <c r="B27" s="46" t="s">
        <v>31</v>
      </c>
      <c r="C27" s="27">
        <f t="shared" si="2"/>
        <v>0</v>
      </c>
      <c r="D27" s="28">
        <v>0</v>
      </c>
      <c r="E27" s="28">
        <v>0</v>
      </c>
      <c r="F27" s="29">
        <f t="shared" si="3"/>
        <v>0</v>
      </c>
      <c r="G27" s="28">
        <v>0</v>
      </c>
      <c r="H27" s="28">
        <v>0</v>
      </c>
      <c r="I27" s="29">
        <f t="shared" si="4"/>
        <v>0</v>
      </c>
      <c r="J27" s="29"/>
      <c r="K27" s="29"/>
      <c r="L27" s="28"/>
      <c r="M27" s="28"/>
      <c r="N27" s="28"/>
      <c r="O27" s="47"/>
      <c r="T27" s="42"/>
    </row>
    <row r="28" spans="1:20">
      <c r="A28" s="45">
        <v>2730</v>
      </c>
      <c r="B28" s="59" t="s">
        <v>32</v>
      </c>
      <c r="C28" s="27">
        <f t="shared" si="2"/>
        <v>3213.95</v>
      </c>
      <c r="D28" s="28">
        <v>2998.95</v>
      </c>
      <c r="E28" s="28">
        <v>215</v>
      </c>
      <c r="F28" s="29">
        <f t="shared" si="3"/>
        <v>3004.0499999999997</v>
      </c>
      <c r="G28" s="28">
        <v>2998.95</v>
      </c>
      <c r="H28" s="28">
        <f>5.44-0.34</f>
        <v>5.1000000000000005</v>
      </c>
      <c r="I28" s="29">
        <f t="shared" si="4"/>
        <v>3004.0499999999997</v>
      </c>
      <c r="J28" s="29"/>
      <c r="K28" s="29"/>
      <c r="L28" s="28">
        <v>2998.95</v>
      </c>
      <c r="M28" s="28">
        <v>5.0999999999999996</v>
      </c>
      <c r="N28" s="28"/>
      <c r="O28" s="47"/>
      <c r="T28" s="42"/>
    </row>
    <row r="29" spans="1:20">
      <c r="A29" s="45">
        <v>2800</v>
      </c>
      <c r="B29" s="46" t="s">
        <v>33</v>
      </c>
      <c r="C29" s="27">
        <f t="shared" si="2"/>
        <v>0</v>
      </c>
      <c r="D29" s="28">
        <v>0</v>
      </c>
      <c r="E29" s="28">
        <v>0</v>
      </c>
      <c r="F29" s="29">
        <f t="shared" si="3"/>
        <v>0</v>
      </c>
      <c r="G29" s="28">
        <v>0</v>
      </c>
      <c r="H29" s="28">
        <v>0</v>
      </c>
      <c r="I29" s="29">
        <f t="shared" si="4"/>
        <v>0</v>
      </c>
      <c r="J29" s="29"/>
      <c r="K29" s="29"/>
      <c r="L29" s="28"/>
      <c r="M29" s="28"/>
      <c r="N29" s="28"/>
      <c r="O29" s="47"/>
    </row>
    <row r="30" spans="1:20">
      <c r="A30" s="43">
        <v>3000</v>
      </c>
      <c r="B30" s="44" t="s">
        <v>34</v>
      </c>
      <c r="C30" s="26">
        <f>C31</f>
        <v>848663</v>
      </c>
      <c r="D30" s="26">
        <f>D31</f>
        <v>0</v>
      </c>
      <c r="E30" s="26">
        <f>E31</f>
        <v>848663</v>
      </c>
      <c r="F30" s="26">
        <f>F31+F34</f>
        <v>846780</v>
      </c>
      <c r="G30" s="26">
        <f>G31</f>
        <v>0</v>
      </c>
      <c r="H30" s="26">
        <f>H31</f>
        <v>846780</v>
      </c>
      <c r="I30" s="26">
        <f>I31</f>
        <v>846780</v>
      </c>
      <c r="J30" s="26">
        <f t="shared" ref="J30:O30" si="5">J31</f>
        <v>0</v>
      </c>
      <c r="K30" s="26">
        <f t="shared" si="5"/>
        <v>0</v>
      </c>
      <c r="L30" s="26">
        <f t="shared" si="5"/>
        <v>0</v>
      </c>
      <c r="M30" s="26">
        <f t="shared" si="5"/>
        <v>846780</v>
      </c>
      <c r="N30" s="26">
        <f t="shared" si="5"/>
        <v>0</v>
      </c>
      <c r="O30" s="26">
        <f t="shared" si="5"/>
        <v>0</v>
      </c>
    </row>
    <row r="31" spans="1:20">
      <c r="A31" s="43">
        <v>2000</v>
      </c>
      <c r="B31" s="44" t="s">
        <v>35</v>
      </c>
      <c r="C31" s="26">
        <f>C32+C33</f>
        <v>848663</v>
      </c>
      <c r="D31" s="26">
        <f t="shared" ref="D31:N31" si="6">D32+D33</f>
        <v>0</v>
      </c>
      <c r="E31" s="26">
        <f t="shared" si="6"/>
        <v>848663</v>
      </c>
      <c r="F31" s="26">
        <f t="shared" si="6"/>
        <v>846780</v>
      </c>
      <c r="G31" s="26">
        <f>G32+G33</f>
        <v>0</v>
      </c>
      <c r="H31" s="26">
        <f t="shared" si="6"/>
        <v>846780</v>
      </c>
      <c r="I31" s="26">
        <f>I32+I33</f>
        <v>846780</v>
      </c>
      <c r="J31" s="26">
        <f>J32+J33</f>
        <v>0</v>
      </c>
      <c r="K31" s="26">
        <f>K32+K33</f>
        <v>0</v>
      </c>
      <c r="L31" s="26">
        <f>L32+L33</f>
        <v>0</v>
      </c>
      <c r="M31" s="26">
        <f>M32+M33</f>
        <v>846780</v>
      </c>
      <c r="N31" s="26">
        <f t="shared" si="6"/>
        <v>0</v>
      </c>
      <c r="O31" s="26">
        <f>O32+O33</f>
        <v>0</v>
      </c>
    </row>
    <row r="32" spans="1:20" ht="26.25">
      <c r="A32" s="45">
        <v>3110</v>
      </c>
      <c r="B32" s="46" t="s">
        <v>36</v>
      </c>
      <c r="C32" s="29">
        <f>D32+E32</f>
        <v>848663</v>
      </c>
      <c r="D32" s="28">
        <v>0</v>
      </c>
      <c r="E32" s="28">
        <f>270000+160000-460+281123+138000</f>
        <v>848663</v>
      </c>
      <c r="F32" s="29">
        <f>G32+H32</f>
        <v>846780</v>
      </c>
      <c r="G32" s="28">
        <v>0</v>
      </c>
      <c r="H32" s="28">
        <v>846780</v>
      </c>
      <c r="I32" s="29">
        <f>J32+K32+L32+M32</f>
        <v>846780</v>
      </c>
      <c r="J32" s="29"/>
      <c r="K32" s="29"/>
      <c r="L32" s="28"/>
      <c r="M32" s="28">
        <v>846780</v>
      </c>
      <c r="N32" s="28"/>
      <c r="O32" s="47"/>
    </row>
    <row r="33" spans="1:15">
      <c r="A33" s="45">
        <v>3132</v>
      </c>
      <c r="B33" s="46" t="s">
        <v>37</v>
      </c>
      <c r="C33" s="29">
        <f>D33+E33</f>
        <v>0</v>
      </c>
      <c r="D33" s="28">
        <v>0</v>
      </c>
      <c r="E33" s="28">
        <v>0</v>
      </c>
      <c r="F33" s="29">
        <v>0</v>
      </c>
      <c r="G33" s="28">
        <v>0</v>
      </c>
      <c r="H33" s="28">
        <v>0</v>
      </c>
      <c r="I33" s="29">
        <f>J33+K33+L33+M33</f>
        <v>0</v>
      </c>
      <c r="J33" s="29"/>
      <c r="K33" s="29"/>
      <c r="L33" s="28"/>
      <c r="M33" s="28">
        <v>0</v>
      </c>
      <c r="N33" s="28"/>
      <c r="O33" s="47"/>
    </row>
    <row r="34" spans="1:15">
      <c r="A34" s="43">
        <v>6300</v>
      </c>
      <c r="B34" s="44" t="s">
        <v>38</v>
      </c>
      <c r="C34" s="30" t="e">
        <f>C35+C36+C37</f>
        <v>#VALUE!</v>
      </c>
      <c r="D34" s="30" t="e">
        <f t="shared" ref="D34:O34" si="7">D35+D36+D37</f>
        <v>#VALUE!</v>
      </c>
      <c r="E34" s="30" t="e">
        <f t="shared" si="7"/>
        <v>#VALUE!</v>
      </c>
      <c r="F34" s="30">
        <f t="shared" si="7"/>
        <v>0</v>
      </c>
      <c r="G34" s="30" t="e">
        <f t="shared" si="7"/>
        <v>#VALUE!</v>
      </c>
      <c r="H34" s="30" t="e">
        <f t="shared" si="7"/>
        <v>#VALUE!</v>
      </c>
      <c r="I34" s="30" t="e">
        <f>I35+I36+I37</f>
        <v>#VALUE!</v>
      </c>
      <c r="J34" s="30" t="e">
        <f>J35+J36+J37</f>
        <v>#VALUE!</v>
      </c>
      <c r="K34" s="30" t="e">
        <f>K35+K36+K37</f>
        <v>#VALUE!</v>
      </c>
      <c r="L34" s="30" t="e">
        <f>L35+L36+L37</f>
        <v>#VALUE!</v>
      </c>
      <c r="M34" s="30" t="e">
        <f>M35+M36+M37</f>
        <v>#VALUE!</v>
      </c>
      <c r="N34" s="30" t="e">
        <f t="shared" si="7"/>
        <v>#VALUE!</v>
      </c>
      <c r="O34" s="30" t="e">
        <f t="shared" si="7"/>
        <v>#VALUE!</v>
      </c>
    </row>
    <row r="35" spans="1:15" ht="26.25">
      <c r="A35" s="45">
        <v>3110</v>
      </c>
      <c r="B35" s="46" t="s">
        <v>36</v>
      </c>
      <c r="C35" s="29" t="e">
        <f>D35+E35</f>
        <v>#VALUE!</v>
      </c>
      <c r="D35" s="36" t="s">
        <v>57</v>
      </c>
      <c r="E35" s="36" t="s">
        <v>57</v>
      </c>
      <c r="F35" s="29">
        <v>0</v>
      </c>
      <c r="G35" s="36" t="s">
        <v>57</v>
      </c>
      <c r="H35" s="36" t="s">
        <v>57</v>
      </c>
      <c r="I35" s="29" t="e">
        <f>J35+K35+L35+M35</f>
        <v>#VALUE!</v>
      </c>
      <c r="J35" s="36" t="s">
        <v>57</v>
      </c>
      <c r="K35" s="36" t="s">
        <v>57</v>
      </c>
      <c r="L35" s="36" t="s">
        <v>57</v>
      </c>
      <c r="M35" s="36" t="s">
        <v>57</v>
      </c>
      <c r="N35" s="36" t="s">
        <v>57</v>
      </c>
      <c r="O35" s="36" t="s">
        <v>57</v>
      </c>
    </row>
    <row r="36" spans="1:15" ht="26.25">
      <c r="A36" s="45">
        <v>3122</v>
      </c>
      <c r="B36" s="46" t="s">
        <v>39</v>
      </c>
      <c r="C36" s="29" t="e">
        <f>D36+E36</f>
        <v>#VALUE!</v>
      </c>
      <c r="D36" s="36" t="s">
        <v>57</v>
      </c>
      <c r="E36" s="36" t="s">
        <v>57</v>
      </c>
      <c r="F36" s="29">
        <v>0</v>
      </c>
      <c r="G36" s="36" t="s">
        <v>57</v>
      </c>
      <c r="H36" s="36" t="s">
        <v>57</v>
      </c>
      <c r="I36" s="29" t="e">
        <f>J36+K36+L36+M36</f>
        <v>#VALUE!</v>
      </c>
      <c r="J36" s="36" t="s">
        <v>57</v>
      </c>
      <c r="K36" s="36" t="s">
        <v>57</v>
      </c>
      <c r="L36" s="36" t="s">
        <v>57</v>
      </c>
      <c r="M36" s="36" t="s">
        <v>57</v>
      </c>
      <c r="N36" s="36" t="s">
        <v>57</v>
      </c>
      <c r="O36" s="36" t="s">
        <v>57</v>
      </c>
    </row>
    <row r="37" spans="1:15" ht="26.25">
      <c r="A37" s="45">
        <v>3142</v>
      </c>
      <c r="B37" s="46" t="s">
        <v>40</v>
      </c>
      <c r="C37" s="29" t="e">
        <f>D37+E37</f>
        <v>#VALUE!</v>
      </c>
      <c r="D37" s="36" t="s">
        <v>57</v>
      </c>
      <c r="E37" s="36" t="s">
        <v>57</v>
      </c>
      <c r="F37" s="29">
        <v>0</v>
      </c>
      <c r="G37" s="36" t="s">
        <v>57</v>
      </c>
      <c r="H37" s="36" t="s">
        <v>57</v>
      </c>
      <c r="I37" s="29" t="e">
        <f>J37+K37+L37+M37</f>
        <v>#VALUE!</v>
      </c>
      <c r="J37" s="36" t="s">
        <v>57</v>
      </c>
      <c r="K37" s="36" t="s">
        <v>57</v>
      </c>
      <c r="L37" s="36" t="s">
        <v>57</v>
      </c>
      <c r="M37" s="36" t="s">
        <v>57</v>
      </c>
      <c r="N37" s="36" t="s">
        <v>57</v>
      </c>
      <c r="O37" s="36" t="s">
        <v>57</v>
      </c>
    </row>
    <row r="38" spans="1:15">
      <c r="A38" s="16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</row>
    <row r="39" spans="1:15">
      <c r="A39" s="16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</row>
    <row r="40" spans="1:15">
      <c r="A40" s="16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8"/>
    </row>
    <row r="41" spans="1:15" ht="15.75">
      <c r="A41" s="16"/>
      <c r="B41" s="54" t="s">
        <v>67</v>
      </c>
      <c r="C41" s="55"/>
      <c r="D41" s="41"/>
      <c r="E41" s="17"/>
      <c r="F41" s="56" t="s">
        <v>61</v>
      </c>
      <c r="G41" s="8"/>
      <c r="H41" s="8"/>
      <c r="I41" s="17"/>
      <c r="J41" s="17"/>
      <c r="K41" s="17"/>
      <c r="L41" s="17"/>
      <c r="M41" s="17"/>
      <c r="N41" s="8"/>
    </row>
    <row r="42" spans="1:15" ht="15.75">
      <c r="A42" s="16"/>
      <c r="B42" s="54"/>
      <c r="C42" s="57"/>
      <c r="D42" s="41"/>
      <c r="E42" s="8"/>
      <c r="F42" s="57"/>
      <c r="G42" s="8"/>
      <c r="H42" s="8"/>
      <c r="I42" s="17"/>
      <c r="J42" s="17"/>
      <c r="K42" s="17"/>
      <c r="L42" s="17"/>
      <c r="M42" s="17"/>
      <c r="N42" s="8"/>
    </row>
    <row r="43" spans="1:15" ht="15.75">
      <c r="A43" s="16"/>
      <c r="B43" s="54"/>
      <c r="C43" s="57"/>
      <c r="D43" s="41"/>
      <c r="E43" s="8"/>
      <c r="F43" s="57"/>
      <c r="G43" s="8"/>
      <c r="H43" s="8"/>
      <c r="I43" s="17"/>
      <c r="J43" s="17"/>
      <c r="K43" s="17"/>
      <c r="L43" s="17"/>
      <c r="M43" s="17"/>
      <c r="N43" s="8"/>
    </row>
    <row r="44" spans="1:15" ht="15.75">
      <c r="A44" s="16"/>
      <c r="B44" s="54" t="s">
        <v>42</v>
      </c>
      <c r="C44" s="57"/>
      <c r="D44" s="41"/>
      <c r="E44" s="8"/>
      <c r="F44" s="56" t="s">
        <v>62</v>
      </c>
      <c r="G44" s="8"/>
      <c r="H44" s="8"/>
      <c r="I44" s="17"/>
      <c r="J44" s="17"/>
      <c r="K44" s="17"/>
      <c r="L44" s="17"/>
      <c r="M44" s="17"/>
      <c r="N44" s="8"/>
    </row>
    <row r="45" spans="1:15">
      <c r="A45" s="16"/>
      <c r="B45" s="1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8"/>
    </row>
    <row r="46" spans="1:15">
      <c r="A46" s="16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5" ht="30">
      <c r="A47" s="16"/>
      <c r="B47" s="49" t="s">
        <v>63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5">
      <c r="A48" s="50"/>
      <c r="B48" s="50" t="s">
        <v>64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</row>
    <row r="49" spans="1:14">
      <c r="A49" s="50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</row>
  </sheetData>
  <mergeCells count="14">
    <mergeCell ref="B2:L2"/>
    <mergeCell ref="N6:O6"/>
    <mergeCell ref="I5:N5"/>
    <mergeCell ref="A1:I1"/>
    <mergeCell ref="A3:N3"/>
    <mergeCell ref="A4:N4"/>
    <mergeCell ref="A6:A7"/>
    <mergeCell ref="B6:B7"/>
    <mergeCell ref="C6:C7"/>
    <mergeCell ref="D6:E6"/>
    <mergeCell ref="F6:F7"/>
    <mergeCell ref="G6:H6"/>
    <mergeCell ref="I6:I7"/>
    <mergeCell ref="J6:M6"/>
  </mergeCells>
  <phoneticPr fontId="22" type="noConversion"/>
  <pageMargins left="0.11811023622047245" right="0" top="0.35433070866141736" bottom="0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L48"/>
  <sheetViews>
    <sheetView topLeftCell="A4" zoomScale="70" zoomScaleNormal="70" workbookViewId="0">
      <selection activeCell="A3" sqref="A3:L3"/>
    </sheetView>
  </sheetViews>
  <sheetFormatPr defaultRowHeight="15"/>
  <cols>
    <col min="1" max="1" width="5.7109375" style="21" customWidth="1"/>
    <col min="2" max="2" width="33.42578125" style="21" customWidth="1"/>
    <col min="3" max="3" width="14.28515625" style="22" customWidth="1"/>
    <col min="4" max="4" width="14.5703125" style="22" customWidth="1"/>
    <col min="5" max="5" width="13.42578125" style="22" customWidth="1"/>
    <col min="6" max="6" width="17.42578125" style="22" customWidth="1"/>
    <col min="7" max="7" width="13.140625" style="22" customWidth="1"/>
    <col min="8" max="8" width="12.85546875" style="22" customWidth="1"/>
    <col min="9" max="11" width="13" style="22" customWidth="1"/>
    <col min="12" max="12" width="15.42578125" style="22" customWidth="1"/>
  </cols>
  <sheetData>
    <row r="1" spans="1:12" ht="26.25">
      <c r="A1" s="73" t="s">
        <v>53</v>
      </c>
      <c r="B1" s="73"/>
      <c r="C1" s="73"/>
      <c r="D1" s="73"/>
      <c r="E1" s="73"/>
      <c r="F1" s="73"/>
      <c r="G1" s="73"/>
      <c r="H1" s="3"/>
      <c r="I1" s="5"/>
      <c r="J1" s="5"/>
      <c r="K1" s="5"/>
      <c r="L1" s="6" t="s">
        <v>0</v>
      </c>
    </row>
    <row r="2" spans="1:12" ht="15" customHeight="1">
      <c r="A2" s="37"/>
      <c r="B2" s="37"/>
      <c r="C2" s="37"/>
      <c r="D2" s="37"/>
      <c r="E2" s="37" t="s">
        <v>48</v>
      </c>
      <c r="F2" s="37"/>
      <c r="G2" s="37"/>
      <c r="H2" s="37"/>
      <c r="I2" s="37"/>
      <c r="J2" s="37"/>
      <c r="K2" s="37"/>
      <c r="L2" s="37"/>
    </row>
    <row r="3" spans="1:12">
      <c r="A3" s="72" t="s">
        <v>69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>
      <c r="A4" s="72" t="s">
        <v>68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6.25">
      <c r="A5" s="3"/>
      <c r="B5" s="7"/>
      <c r="C5" s="3"/>
      <c r="D5" s="3"/>
      <c r="E5" s="3"/>
      <c r="F5" s="3"/>
      <c r="G5" s="3"/>
      <c r="H5" s="3"/>
      <c r="I5" s="70" t="s">
        <v>44</v>
      </c>
      <c r="J5" s="70"/>
      <c r="K5" s="70"/>
      <c r="L5" s="70"/>
    </row>
    <row r="6" spans="1:12" ht="15" customHeight="1">
      <c r="A6" s="74"/>
      <c r="B6" s="74" t="s">
        <v>3</v>
      </c>
      <c r="C6" s="64" t="s">
        <v>4</v>
      </c>
      <c r="D6" s="62" t="s">
        <v>5</v>
      </c>
      <c r="E6" s="63"/>
      <c r="F6" s="64" t="s">
        <v>6</v>
      </c>
      <c r="G6" s="62" t="s">
        <v>5</v>
      </c>
      <c r="H6" s="63"/>
      <c r="I6" s="74" t="s">
        <v>7</v>
      </c>
      <c r="J6" s="62" t="s">
        <v>5</v>
      </c>
      <c r="K6" s="63"/>
      <c r="L6" s="74" t="s">
        <v>8</v>
      </c>
    </row>
    <row r="7" spans="1:12" ht="38.25">
      <c r="A7" s="75"/>
      <c r="B7" s="75"/>
      <c r="C7" s="65"/>
      <c r="D7" s="9" t="s">
        <v>9</v>
      </c>
      <c r="E7" s="9" t="s">
        <v>10</v>
      </c>
      <c r="F7" s="65"/>
      <c r="G7" s="9" t="s">
        <v>9</v>
      </c>
      <c r="H7" s="9" t="s">
        <v>10</v>
      </c>
      <c r="I7" s="75"/>
      <c r="J7" s="9" t="s">
        <v>9</v>
      </c>
      <c r="K7" s="9" t="s">
        <v>10</v>
      </c>
      <c r="L7" s="75"/>
    </row>
    <row r="8" spans="1:12" ht="25.5">
      <c r="A8" s="10" t="s">
        <v>11</v>
      </c>
      <c r="B8" s="10" t="s">
        <v>12</v>
      </c>
      <c r="C8" s="25">
        <f>C9+C30</f>
        <v>321725.56</v>
      </c>
      <c r="D8" s="25">
        <f t="shared" ref="D8:L8" si="0">D9+D30</f>
        <v>138972</v>
      </c>
      <c r="E8" s="25">
        <f t="shared" si="0"/>
        <v>182753.56</v>
      </c>
      <c r="F8" s="25">
        <f t="shared" si="0"/>
        <v>321725.56</v>
      </c>
      <c r="G8" s="25">
        <f t="shared" si="0"/>
        <v>138972</v>
      </c>
      <c r="H8" s="25">
        <f t="shared" si="0"/>
        <v>182753.56</v>
      </c>
      <c r="I8" s="25">
        <f t="shared" si="0"/>
        <v>321725.56</v>
      </c>
      <c r="J8" s="25">
        <f t="shared" si="0"/>
        <v>138972</v>
      </c>
      <c r="K8" s="25">
        <f t="shared" si="0"/>
        <v>182753.56</v>
      </c>
      <c r="L8" s="25">
        <f t="shared" si="0"/>
        <v>0</v>
      </c>
    </row>
    <row r="9" spans="1:12">
      <c r="A9" s="11">
        <v>2000</v>
      </c>
      <c r="B9" s="12" t="s">
        <v>13</v>
      </c>
      <c r="C9" s="26">
        <f>SUM(C10:C29)</f>
        <v>321725.56</v>
      </c>
      <c r="D9" s="26">
        <f t="shared" ref="D9:L9" si="1">SUM(D10:D29)</f>
        <v>138972</v>
      </c>
      <c r="E9" s="26">
        <f t="shared" si="1"/>
        <v>182753.56</v>
      </c>
      <c r="F9" s="26">
        <f t="shared" si="1"/>
        <v>321725.56</v>
      </c>
      <c r="G9" s="26">
        <f t="shared" si="1"/>
        <v>138972</v>
      </c>
      <c r="H9" s="26">
        <f t="shared" si="1"/>
        <v>182753.56</v>
      </c>
      <c r="I9" s="26">
        <f t="shared" si="1"/>
        <v>321725.56</v>
      </c>
      <c r="J9" s="26">
        <f t="shared" si="1"/>
        <v>138972</v>
      </c>
      <c r="K9" s="26">
        <f t="shared" si="1"/>
        <v>182753.56</v>
      </c>
      <c r="L9" s="26">
        <f t="shared" si="1"/>
        <v>0</v>
      </c>
    </row>
    <row r="10" spans="1:12">
      <c r="A10" s="13">
        <v>2111</v>
      </c>
      <c r="B10" s="14" t="s">
        <v>14</v>
      </c>
      <c r="C10" s="27">
        <f>D10+E10</f>
        <v>0</v>
      </c>
      <c r="D10" s="28"/>
      <c r="E10" s="28"/>
      <c r="F10" s="29">
        <f>G10+H10</f>
        <v>0</v>
      </c>
      <c r="G10" s="31"/>
      <c r="H10" s="31"/>
      <c r="I10" s="29">
        <f>J10+K10</f>
        <v>0</v>
      </c>
      <c r="J10" s="31"/>
      <c r="K10" s="31"/>
      <c r="L10" s="31"/>
    </row>
    <row r="11" spans="1:12">
      <c r="A11" s="13">
        <v>2120</v>
      </c>
      <c r="B11" s="14" t="s">
        <v>15</v>
      </c>
      <c r="C11" s="27">
        <f t="shared" ref="C11:C29" si="2">D11+E11</f>
        <v>0</v>
      </c>
      <c r="D11" s="28"/>
      <c r="E11" s="28"/>
      <c r="F11" s="29">
        <f t="shared" ref="F11:F29" si="3">G11+H11</f>
        <v>0</v>
      </c>
      <c r="G11" s="31"/>
      <c r="H11" s="31"/>
      <c r="I11" s="29">
        <f t="shared" ref="I11:I29" si="4">J11+K11</f>
        <v>0</v>
      </c>
      <c r="J11" s="31"/>
      <c r="K11" s="31"/>
      <c r="L11" s="31"/>
    </row>
    <row r="12" spans="1:12" ht="39">
      <c r="A12" s="13">
        <v>2210</v>
      </c>
      <c r="B12" s="14" t="s">
        <v>16</v>
      </c>
      <c r="C12" s="27">
        <f t="shared" si="2"/>
        <v>0</v>
      </c>
      <c r="D12" s="28"/>
      <c r="E12" s="28"/>
      <c r="F12" s="29">
        <f t="shared" si="3"/>
        <v>0</v>
      </c>
      <c r="G12" s="31"/>
      <c r="H12" s="31"/>
      <c r="I12" s="29">
        <f t="shared" si="4"/>
        <v>0</v>
      </c>
      <c r="J12" s="31"/>
      <c r="K12" s="31"/>
      <c r="L12" s="31"/>
    </row>
    <row r="13" spans="1:12" ht="26.25">
      <c r="A13" s="13">
        <v>2220</v>
      </c>
      <c r="B13" s="14" t="s">
        <v>17</v>
      </c>
      <c r="C13" s="27">
        <f t="shared" si="2"/>
        <v>0</v>
      </c>
      <c r="D13" s="28"/>
      <c r="E13" s="28"/>
      <c r="F13" s="29">
        <f t="shared" si="3"/>
        <v>0</v>
      </c>
      <c r="G13" s="31"/>
      <c r="H13" s="31"/>
      <c r="I13" s="29">
        <f t="shared" si="4"/>
        <v>0</v>
      </c>
      <c r="J13" s="31"/>
      <c r="K13" s="31"/>
      <c r="L13" s="31"/>
    </row>
    <row r="14" spans="1:12">
      <c r="A14" s="13">
        <v>2230</v>
      </c>
      <c r="B14" s="14" t="s">
        <v>18</v>
      </c>
      <c r="C14" s="27">
        <f t="shared" si="2"/>
        <v>0</v>
      </c>
      <c r="D14" s="28"/>
      <c r="E14" s="28"/>
      <c r="F14" s="29">
        <f t="shared" si="3"/>
        <v>0</v>
      </c>
      <c r="G14" s="31"/>
      <c r="H14" s="31"/>
      <c r="I14" s="29">
        <f t="shared" si="4"/>
        <v>0</v>
      </c>
      <c r="J14" s="31"/>
      <c r="K14" s="31"/>
      <c r="L14" s="31"/>
    </row>
    <row r="15" spans="1:12">
      <c r="A15" s="15">
        <v>2240</v>
      </c>
      <c r="B15" s="14" t="s">
        <v>19</v>
      </c>
      <c r="C15" s="27">
        <f t="shared" si="2"/>
        <v>0</v>
      </c>
      <c r="D15" s="28"/>
      <c r="E15" s="28"/>
      <c r="F15" s="29">
        <f t="shared" si="3"/>
        <v>0</v>
      </c>
      <c r="G15" s="31"/>
      <c r="H15" s="31"/>
      <c r="I15" s="29">
        <f t="shared" si="4"/>
        <v>0</v>
      </c>
      <c r="J15" s="31"/>
      <c r="K15" s="31"/>
      <c r="L15" s="31"/>
    </row>
    <row r="16" spans="1:12">
      <c r="A16" s="13">
        <v>2250</v>
      </c>
      <c r="B16" s="14" t="s">
        <v>20</v>
      </c>
      <c r="C16" s="27">
        <f t="shared" si="2"/>
        <v>0</v>
      </c>
      <c r="D16" s="28"/>
      <c r="E16" s="28"/>
      <c r="F16" s="29">
        <f t="shared" si="3"/>
        <v>0</v>
      </c>
      <c r="G16" s="31"/>
      <c r="H16" s="31"/>
      <c r="I16" s="29">
        <f t="shared" si="4"/>
        <v>0</v>
      </c>
      <c r="J16" s="31"/>
      <c r="K16" s="31"/>
      <c r="L16" s="31"/>
    </row>
    <row r="17" spans="1:12">
      <c r="A17" s="13">
        <v>2271</v>
      </c>
      <c r="B17" s="14" t="s">
        <v>21</v>
      </c>
      <c r="C17" s="27">
        <f t="shared" si="2"/>
        <v>0</v>
      </c>
      <c r="D17" s="28"/>
      <c r="E17" s="28"/>
      <c r="F17" s="29">
        <f t="shared" si="3"/>
        <v>0</v>
      </c>
      <c r="G17" s="31"/>
      <c r="H17" s="31"/>
      <c r="I17" s="29">
        <f t="shared" si="4"/>
        <v>0</v>
      </c>
      <c r="J17" s="31"/>
      <c r="K17" s="31"/>
      <c r="L17" s="31"/>
    </row>
    <row r="18" spans="1:12" ht="26.25">
      <c r="A18" s="13">
        <v>2272</v>
      </c>
      <c r="B18" s="14" t="s">
        <v>22</v>
      </c>
      <c r="C18" s="27">
        <f t="shared" si="2"/>
        <v>0</v>
      </c>
      <c r="D18" s="28"/>
      <c r="E18" s="28"/>
      <c r="F18" s="29">
        <f t="shared" si="3"/>
        <v>0</v>
      </c>
      <c r="G18" s="31"/>
      <c r="H18" s="31"/>
      <c r="I18" s="29">
        <f t="shared" si="4"/>
        <v>0</v>
      </c>
      <c r="J18" s="31"/>
      <c r="K18" s="31"/>
      <c r="L18" s="31"/>
    </row>
    <row r="19" spans="1:12">
      <c r="A19" s="13">
        <v>2273</v>
      </c>
      <c r="B19" s="14" t="s">
        <v>23</v>
      </c>
      <c r="C19" s="27">
        <f t="shared" si="2"/>
        <v>0</v>
      </c>
      <c r="D19" s="28"/>
      <c r="E19" s="28"/>
      <c r="F19" s="29">
        <f t="shared" si="3"/>
        <v>0</v>
      </c>
      <c r="G19" s="31"/>
      <c r="H19" s="31"/>
      <c r="I19" s="29">
        <f t="shared" si="4"/>
        <v>0</v>
      </c>
      <c r="J19" s="31"/>
      <c r="K19" s="31"/>
      <c r="L19" s="31"/>
    </row>
    <row r="20" spans="1:12">
      <c r="A20" s="13">
        <v>2274</v>
      </c>
      <c r="B20" s="14" t="s">
        <v>24</v>
      </c>
      <c r="C20" s="27">
        <f t="shared" si="2"/>
        <v>0</v>
      </c>
      <c r="D20" s="28"/>
      <c r="E20" s="28"/>
      <c r="F20" s="29">
        <f t="shared" si="3"/>
        <v>0</v>
      </c>
      <c r="G20" s="31"/>
      <c r="H20" s="31"/>
      <c r="I20" s="29">
        <f t="shared" si="4"/>
        <v>0</v>
      </c>
      <c r="J20" s="31"/>
      <c r="K20" s="31"/>
      <c r="L20" s="31"/>
    </row>
    <row r="21" spans="1:12">
      <c r="A21" s="13">
        <v>2275</v>
      </c>
      <c r="B21" s="14" t="s">
        <v>25</v>
      </c>
      <c r="C21" s="27">
        <f t="shared" si="2"/>
        <v>0</v>
      </c>
      <c r="D21" s="28"/>
      <c r="E21" s="28"/>
      <c r="F21" s="29">
        <f t="shared" si="3"/>
        <v>0</v>
      </c>
      <c r="G21" s="31"/>
      <c r="H21" s="31"/>
      <c r="I21" s="29">
        <f t="shared" si="4"/>
        <v>0</v>
      </c>
      <c r="J21" s="31"/>
      <c r="K21" s="31"/>
      <c r="L21" s="31"/>
    </row>
    <row r="22" spans="1:12">
      <c r="A22" s="13">
        <v>2276</v>
      </c>
      <c r="B22" s="14" t="s">
        <v>26</v>
      </c>
      <c r="C22" s="27">
        <f t="shared" si="2"/>
        <v>0</v>
      </c>
      <c r="D22" s="31"/>
      <c r="E22" s="31"/>
      <c r="F22" s="29">
        <f t="shared" si="3"/>
        <v>0</v>
      </c>
      <c r="G22" s="31"/>
      <c r="H22" s="31"/>
      <c r="I22" s="29">
        <f t="shared" si="4"/>
        <v>0</v>
      </c>
      <c r="J22" s="31"/>
      <c r="K22" s="31"/>
      <c r="L22" s="31"/>
    </row>
    <row r="23" spans="1:12" ht="26.25">
      <c r="A23" s="13">
        <v>2280</v>
      </c>
      <c r="B23" s="14" t="s">
        <v>27</v>
      </c>
      <c r="C23" s="27">
        <f t="shared" si="2"/>
        <v>0</v>
      </c>
      <c r="D23" s="28"/>
      <c r="E23" s="28"/>
      <c r="F23" s="29">
        <f t="shared" si="3"/>
        <v>0</v>
      </c>
      <c r="G23" s="31"/>
      <c r="H23" s="31"/>
      <c r="I23" s="29">
        <f t="shared" si="4"/>
        <v>0</v>
      </c>
      <c r="J23" s="31"/>
      <c r="K23" s="31"/>
      <c r="L23" s="31"/>
    </row>
    <row r="24" spans="1:12" ht="26.25">
      <c r="A24" s="13">
        <v>2610</v>
      </c>
      <c r="B24" s="14" t="s">
        <v>28</v>
      </c>
      <c r="C24" s="27">
        <f t="shared" si="2"/>
        <v>0</v>
      </c>
      <c r="D24" s="31"/>
      <c r="E24" s="31"/>
      <c r="F24" s="29">
        <f t="shared" si="3"/>
        <v>0</v>
      </c>
      <c r="G24" s="31"/>
      <c r="H24" s="31"/>
      <c r="I24" s="29">
        <f t="shared" si="4"/>
        <v>0</v>
      </c>
      <c r="J24" s="31"/>
      <c r="K24" s="31"/>
      <c r="L24" s="31"/>
    </row>
    <row r="25" spans="1:12" ht="26.25">
      <c r="A25" s="13">
        <v>2620</v>
      </c>
      <c r="B25" s="14" t="s">
        <v>29</v>
      </c>
      <c r="C25" s="27">
        <f t="shared" si="2"/>
        <v>0</v>
      </c>
      <c r="D25" s="31"/>
      <c r="E25" s="31"/>
      <c r="F25" s="29">
        <f t="shared" si="3"/>
        <v>0</v>
      </c>
      <c r="G25" s="31"/>
      <c r="H25" s="31"/>
      <c r="I25" s="29">
        <f t="shared" si="4"/>
        <v>0</v>
      </c>
      <c r="J25" s="31"/>
      <c r="K25" s="31"/>
      <c r="L25" s="31"/>
    </row>
    <row r="26" spans="1:12">
      <c r="A26" s="13">
        <v>2710</v>
      </c>
      <c r="B26" s="14" t="s">
        <v>30</v>
      </c>
      <c r="C26" s="27">
        <f t="shared" si="2"/>
        <v>0</v>
      </c>
      <c r="D26" s="28"/>
      <c r="E26" s="28"/>
      <c r="F26" s="29">
        <f t="shared" si="3"/>
        <v>0</v>
      </c>
      <c r="G26" s="31"/>
      <c r="H26" s="31"/>
      <c r="I26" s="29">
        <f t="shared" si="4"/>
        <v>0</v>
      </c>
      <c r="J26" s="31"/>
      <c r="K26" s="31"/>
      <c r="L26" s="31"/>
    </row>
    <row r="27" spans="1:12">
      <c r="A27" s="13">
        <v>2720</v>
      </c>
      <c r="B27" s="14" t="s">
        <v>31</v>
      </c>
      <c r="C27" s="27">
        <f t="shared" si="2"/>
        <v>0</v>
      </c>
      <c r="D27" s="28"/>
      <c r="E27" s="28"/>
      <c r="F27" s="29">
        <f t="shared" si="3"/>
        <v>0</v>
      </c>
      <c r="G27" s="31"/>
      <c r="H27" s="31"/>
      <c r="I27" s="29">
        <f t="shared" si="4"/>
        <v>0</v>
      </c>
      <c r="J27" s="31"/>
      <c r="K27" s="31"/>
      <c r="L27" s="31"/>
    </row>
    <row r="28" spans="1:12" ht="24.75" customHeight="1">
      <c r="A28" s="23">
        <v>2730</v>
      </c>
      <c r="B28" s="24" t="s">
        <v>32</v>
      </c>
      <c r="C28" s="32">
        <f t="shared" si="2"/>
        <v>321725.56</v>
      </c>
      <c r="D28" s="33">
        <v>138972</v>
      </c>
      <c r="E28" s="33">
        <v>182753.56</v>
      </c>
      <c r="F28" s="34">
        <f t="shared" si="3"/>
        <v>321725.56</v>
      </c>
      <c r="G28" s="33">
        <v>138972</v>
      </c>
      <c r="H28" s="33">
        <v>182753.56</v>
      </c>
      <c r="I28" s="34">
        <f t="shared" si="4"/>
        <v>321725.56</v>
      </c>
      <c r="J28" s="33">
        <v>138972</v>
      </c>
      <c r="K28" s="33">
        <v>182753.56</v>
      </c>
      <c r="L28" s="33"/>
    </row>
    <row r="29" spans="1:12">
      <c r="A29" s="13">
        <v>2800</v>
      </c>
      <c r="B29" s="14" t="s">
        <v>33</v>
      </c>
      <c r="C29" s="27">
        <f t="shared" si="2"/>
        <v>0</v>
      </c>
      <c r="D29" s="28"/>
      <c r="E29" s="28"/>
      <c r="F29" s="29">
        <f t="shared" si="3"/>
        <v>0</v>
      </c>
      <c r="G29" s="31"/>
      <c r="H29" s="31"/>
      <c r="I29" s="29">
        <f t="shared" si="4"/>
        <v>0</v>
      </c>
      <c r="J29" s="31"/>
      <c r="K29" s="31"/>
      <c r="L29" s="31"/>
    </row>
    <row r="30" spans="1:12">
      <c r="A30" s="11">
        <v>3000</v>
      </c>
      <c r="B30" s="12" t="s">
        <v>34</v>
      </c>
      <c r="C30" s="26">
        <f>C31+C34</f>
        <v>0</v>
      </c>
      <c r="D30" s="26">
        <f t="shared" ref="D30:L30" si="5">D31+D34</f>
        <v>0</v>
      </c>
      <c r="E30" s="26">
        <f t="shared" si="5"/>
        <v>0</v>
      </c>
      <c r="F30" s="26">
        <f t="shared" si="5"/>
        <v>0</v>
      </c>
      <c r="G30" s="26">
        <f t="shared" si="5"/>
        <v>0</v>
      </c>
      <c r="H30" s="26">
        <f t="shared" si="5"/>
        <v>0</v>
      </c>
      <c r="I30" s="26">
        <f t="shared" si="5"/>
        <v>0</v>
      </c>
      <c r="J30" s="26">
        <f t="shared" si="5"/>
        <v>0</v>
      </c>
      <c r="K30" s="26">
        <f t="shared" si="5"/>
        <v>0</v>
      </c>
      <c r="L30" s="26">
        <f t="shared" si="5"/>
        <v>0</v>
      </c>
    </row>
    <row r="31" spans="1:12">
      <c r="A31" s="11">
        <v>2000</v>
      </c>
      <c r="B31" s="12" t="s">
        <v>35</v>
      </c>
      <c r="C31" s="26">
        <f>C32+C33</f>
        <v>0</v>
      </c>
      <c r="D31" s="26">
        <f t="shared" ref="D31:L31" si="6">D32+D33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>
        <f t="shared" si="6"/>
        <v>0</v>
      </c>
      <c r="I31" s="26">
        <f t="shared" si="6"/>
        <v>0</v>
      </c>
      <c r="J31" s="26">
        <f t="shared" si="6"/>
        <v>0</v>
      </c>
      <c r="K31" s="26">
        <f t="shared" si="6"/>
        <v>0</v>
      </c>
      <c r="L31" s="26">
        <f t="shared" si="6"/>
        <v>0</v>
      </c>
    </row>
    <row r="32" spans="1:12" ht="26.25">
      <c r="A32" s="13">
        <v>3110</v>
      </c>
      <c r="B32" s="14" t="s">
        <v>36</v>
      </c>
      <c r="C32" s="29">
        <f>D32+E32</f>
        <v>0</v>
      </c>
      <c r="D32" s="31"/>
      <c r="E32" s="31"/>
      <c r="F32" s="29">
        <v>0</v>
      </c>
      <c r="G32" s="31"/>
      <c r="H32" s="31"/>
      <c r="I32" s="29">
        <v>0</v>
      </c>
      <c r="J32" s="31"/>
      <c r="K32" s="31"/>
      <c r="L32" s="31"/>
    </row>
    <row r="33" spans="1:12">
      <c r="A33" s="13">
        <v>3132</v>
      </c>
      <c r="B33" s="14" t="s">
        <v>37</v>
      </c>
      <c r="C33" s="29">
        <f>D33+E33</f>
        <v>0</v>
      </c>
      <c r="D33" s="31"/>
      <c r="E33" s="31"/>
      <c r="F33" s="29">
        <v>0</v>
      </c>
      <c r="G33" s="31"/>
      <c r="H33" s="31"/>
      <c r="I33" s="29">
        <v>0</v>
      </c>
      <c r="J33" s="31"/>
      <c r="K33" s="31"/>
      <c r="L33" s="31"/>
    </row>
    <row r="34" spans="1:12">
      <c r="A34" s="11">
        <v>6300</v>
      </c>
      <c r="B34" s="12" t="s">
        <v>38</v>
      </c>
      <c r="C34" s="30">
        <f>C35+C36+C37</f>
        <v>0</v>
      </c>
      <c r="D34" s="30">
        <f t="shared" ref="D34:L34" si="7">D35+D36+D37</f>
        <v>0</v>
      </c>
      <c r="E34" s="30">
        <f t="shared" si="7"/>
        <v>0</v>
      </c>
      <c r="F34" s="30">
        <f t="shared" si="7"/>
        <v>0</v>
      </c>
      <c r="G34" s="30">
        <f t="shared" si="7"/>
        <v>0</v>
      </c>
      <c r="H34" s="30">
        <f t="shared" si="7"/>
        <v>0</v>
      </c>
      <c r="I34" s="30">
        <f t="shared" si="7"/>
        <v>0</v>
      </c>
      <c r="J34" s="30">
        <f t="shared" si="7"/>
        <v>0</v>
      </c>
      <c r="K34" s="30">
        <f t="shared" si="7"/>
        <v>0</v>
      </c>
      <c r="L34" s="30">
        <f t="shared" si="7"/>
        <v>0</v>
      </c>
    </row>
    <row r="35" spans="1:12" ht="26.25">
      <c r="A35" s="13">
        <v>3110</v>
      </c>
      <c r="B35" s="14" t="s">
        <v>36</v>
      </c>
      <c r="C35" s="29">
        <f>D35+E35</f>
        <v>0</v>
      </c>
      <c r="D35" s="31"/>
      <c r="E35" s="31"/>
      <c r="F35" s="29">
        <v>0</v>
      </c>
      <c r="G35" s="31"/>
      <c r="H35" s="31"/>
      <c r="I35" s="29">
        <v>0</v>
      </c>
      <c r="J35" s="31"/>
      <c r="K35" s="31"/>
      <c r="L35" s="31"/>
    </row>
    <row r="36" spans="1:12" ht="26.25">
      <c r="A36" s="13">
        <v>3122</v>
      </c>
      <c r="B36" s="14" t="s">
        <v>39</v>
      </c>
      <c r="C36" s="29">
        <f>D36+E36</f>
        <v>0</v>
      </c>
      <c r="D36" s="31"/>
      <c r="E36" s="31"/>
      <c r="F36" s="29">
        <v>0</v>
      </c>
      <c r="G36" s="31"/>
      <c r="H36" s="31"/>
      <c r="I36" s="29">
        <v>0</v>
      </c>
      <c r="J36" s="31"/>
      <c r="K36" s="31"/>
      <c r="L36" s="31"/>
    </row>
    <row r="37" spans="1:12" ht="26.25">
      <c r="A37" s="13">
        <v>3142</v>
      </c>
      <c r="B37" s="14" t="s">
        <v>40</v>
      </c>
      <c r="C37" s="29">
        <f>D37+E37</f>
        <v>0</v>
      </c>
      <c r="D37" s="31"/>
      <c r="E37" s="31"/>
      <c r="F37" s="29">
        <v>0</v>
      </c>
      <c r="G37" s="31"/>
      <c r="H37" s="31"/>
      <c r="I37" s="29">
        <v>0</v>
      </c>
      <c r="J37" s="31"/>
      <c r="K37" s="31"/>
      <c r="L37" s="31"/>
    </row>
    <row r="38" spans="1:12">
      <c r="A38" s="16"/>
      <c r="B38" s="2"/>
      <c r="C38" s="3"/>
      <c r="D38" s="3"/>
      <c r="E38" s="3"/>
      <c r="F38" s="3"/>
      <c r="G38" s="3"/>
      <c r="H38" s="3"/>
      <c r="I38" s="3"/>
      <c r="J38" s="3"/>
      <c r="K38" s="3"/>
      <c r="L38" s="8"/>
    </row>
    <row r="39" spans="1:12">
      <c r="A39" s="16"/>
      <c r="B39" s="2"/>
      <c r="C39" s="3"/>
      <c r="D39" s="3"/>
      <c r="E39" s="3"/>
      <c r="F39" s="3"/>
      <c r="G39" s="3"/>
      <c r="H39" s="3"/>
      <c r="I39" s="3"/>
      <c r="J39" s="3"/>
      <c r="K39" s="3"/>
      <c r="L39" s="8"/>
    </row>
    <row r="40" spans="1:12" ht="15.75">
      <c r="A40" s="16"/>
      <c r="B40" s="54" t="s">
        <v>60</v>
      </c>
      <c r="C40" s="55"/>
      <c r="D40" s="41"/>
      <c r="E40" s="17"/>
      <c r="F40" s="56" t="s">
        <v>61</v>
      </c>
      <c r="G40" s="8"/>
      <c r="H40" s="8"/>
      <c r="I40" s="17"/>
      <c r="J40" s="17"/>
      <c r="K40" s="17"/>
      <c r="L40" s="8"/>
    </row>
    <row r="41" spans="1:12">
      <c r="A41" s="16"/>
      <c r="B41" s="18"/>
      <c r="C41" s="8"/>
      <c r="D41" s="8"/>
      <c r="E41" s="8"/>
      <c r="F41" s="8"/>
      <c r="G41" s="8"/>
      <c r="H41" s="8"/>
      <c r="I41" s="17"/>
      <c r="J41" s="17"/>
      <c r="K41" s="17"/>
      <c r="L41" s="8"/>
    </row>
    <row r="42" spans="1:12">
      <c r="A42" s="16"/>
      <c r="B42" s="2"/>
      <c r="C42" s="8"/>
      <c r="D42" s="8"/>
      <c r="E42" s="8"/>
      <c r="F42" s="8"/>
      <c r="G42" s="8"/>
      <c r="H42" s="8"/>
      <c r="I42" s="17"/>
      <c r="J42" s="17"/>
      <c r="K42" s="17"/>
      <c r="L42" s="8"/>
    </row>
    <row r="43" spans="1:12" ht="15.75">
      <c r="A43" s="16"/>
      <c r="B43" s="54" t="s">
        <v>42</v>
      </c>
      <c r="C43" s="57"/>
      <c r="D43" s="41"/>
      <c r="E43" s="8"/>
      <c r="F43" s="56" t="s">
        <v>62</v>
      </c>
      <c r="G43" s="3"/>
      <c r="H43" s="3"/>
      <c r="I43" s="3"/>
      <c r="J43" s="3"/>
      <c r="K43" s="3"/>
      <c r="L43" s="8"/>
    </row>
    <row r="44" spans="1:12">
      <c r="A44" s="16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>
      <c r="A45" s="16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>
      <c r="A46" s="16"/>
      <c r="B46" s="49" t="s">
        <v>65</v>
      </c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>
      <c r="A47" s="20"/>
      <c r="B47" s="20" t="s">
        <v>66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20"/>
      <c r="B48" s="20"/>
      <c r="C48" s="4"/>
      <c r="D48" s="4"/>
      <c r="E48" s="4"/>
      <c r="F48" s="4"/>
      <c r="G48" s="4"/>
      <c r="H48" s="4"/>
      <c r="I48" s="4"/>
      <c r="J48" s="4"/>
      <c r="K48" s="4"/>
      <c r="L48" s="4"/>
    </row>
  </sheetData>
  <mergeCells count="13">
    <mergeCell ref="A1:G1"/>
    <mergeCell ref="A3:L3"/>
    <mergeCell ref="A4:L4"/>
    <mergeCell ref="I5:L5"/>
    <mergeCell ref="L6:L7"/>
    <mergeCell ref="F6:F7"/>
    <mergeCell ref="G6:H6"/>
    <mergeCell ref="I6:I7"/>
    <mergeCell ref="J6:K6"/>
    <mergeCell ref="A6:A7"/>
    <mergeCell ref="B6:B7"/>
    <mergeCell ref="C6:C7"/>
    <mergeCell ref="D6:E6"/>
  </mergeCells>
  <phoneticPr fontId="22" type="noConversion"/>
  <pageMargins left="0.9055118110236221" right="0" top="0.35433070866141736" bottom="0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L46"/>
  <sheetViews>
    <sheetView workbookViewId="0">
      <selection activeCell="A3" sqref="A3:L3"/>
    </sheetView>
  </sheetViews>
  <sheetFormatPr defaultRowHeight="15"/>
  <cols>
    <col min="1" max="1" width="5.140625" style="21" customWidth="1"/>
    <col min="2" max="2" width="33.42578125" style="21" customWidth="1"/>
    <col min="3" max="3" width="14.28515625" style="22" customWidth="1"/>
    <col min="4" max="4" width="13.140625" style="22" customWidth="1"/>
    <col min="5" max="5" width="13.42578125" style="22" customWidth="1"/>
    <col min="6" max="6" width="17.42578125" style="22" customWidth="1"/>
    <col min="7" max="7" width="13.140625" style="22" customWidth="1"/>
    <col min="8" max="8" width="12.85546875" style="22" customWidth="1"/>
    <col min="9" max="11" width="13" style="22" customWidth="1"/>
    <col min="12" max="12" width="15.42578125" style="22" customWidth="1"/>
  </cols>
  <sheetData>
    <row r="1" spans="1:12" ht="26.25">
      <c r="A1" s="73" t="s">
        <v>45</v>
      </c>
      <c r="B1" s="73"/>
      <c r="C1" s="73"/>
      <c r="D1" s="73"/>
      <c r="E1" s="73"/>
      <c r="F1" s="73"/>
      <c r="G1" s="73"/>
      <c r="H1" s="3"/>
      <c r="I1" s="5"/>
      <c r="J1" s="5"/>
      <c r="K1" s="5"/>
      <c r="L1" s="6" t="s">
        <v>0</v>
      </c>
    </row>
    <row r="2" spans="1:12">
      <c r="A2" s="37"/>
      <c r="B2" s="37"/>
      <c r="C2" s="37"/>
      <c r="D2" s="37"/>
      <c r="E2" s="37" t="s">
        <v>47</v>
      </c>
      <c r="F2" s="37"/>
      <c r="G2" s="37"/>
      <c r="H2" s="37"/>
      <c r="I2" s="37"/>
      <c r="J2" s="37"/>
      <c r="K2" s="37"/>
      <c r="L2" s="37"/>
    </row>
    <row r="3" spans="1:12">
      <c r="A3" s="72" t="s">
        <v>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6.25">
      <c r="A5" s="3"/>
      <c r="B5" s="7"/>
      <c r="C5" s="3"/>
      <c r="D5" s="3"/>
      <c r="E5" s="3"/>
      <c r="F5" s="3"/>
      <c r="G5" s="3"/>
      <c r="H5" s="3"/>
      <c r="I5" s="70" t="s">
        <v>44</v>
      </c>
      <c r="J5" s="70"/>
      <c r="K5" s="70"/>
      <c r="L5" s="70"/>
    </row>
    <row r="6" spans="1:12">
      <c r="A6" s="74"/>
      <c r="B6" s="74" t="s">
        <v>3</v>
      </c>
      <c r="C6" s="64" t="s">
        <v>4</v>
      </c>
      <c r="D6" s="62" t="s">
        <v>5</v>
      </c>
      <c r="E6" s="63"/>
      <c r="F6" s="64" t="s">
        <v>6</v>
      </c>
      <c r="G6" s="62" t="s">
        <v>5</v>
      </c>
      <c r="H6" s="63"/>
      <c r="I6" s="74" t="s">
        <v>7</v>
      </c>
      <c r="J6" s="62" t="s">
        <v>5</v>
      </c>
      <c r="K6" s="63"/>
      <c r="L6" s="74" t="s">
        <v>8</v>
      </c>
    </row>
    <row r="7" spans="1:12" ht="38.25">
      <c r="A7" s="75"/>
      <c r="B7" s="75"/>
      <c r="C7" s="65"/>
      <c r="D7" s="9" t="s">
        <v>9</v>
      </c>
      <c r="E7" s="9" t="s">
        <v>10</v>
      </c>
      <c r="F7" s="65"/>
      <c r="G7" s="9" t="s">
        <v>9</v>
      </c>
      <c r="H7" s="9" t="s">
        <v>10</v>
      </c>
      <c r="I7" s="75"/>
      <c r="J7" s="9" t="s">
        <v>9</v>
      </c>
      <c r="K7" s="9" t="s">
        <v>10</v>
      </c>
      <c r="L7" s="75"/>
    </row>
    <row r="8" spans="1:12" ht="25.5">
      <c r="A8" s="10" t="s">
        <v>11</v>
      </c>
      <c r="B8" s="10" t="s">
        <v>12</v>
      </c>
      <c r="C8" s="25">
        <f>C9+C30</f>
        <v>0</v>
      </c>
      <c r="D8" s="25">
        <f t="shared" ref="D8:L8" si="0">D9+D30</f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</row>
    <row r="9" spans="1:12">
      <c r="A9" s="11">
        <v>2000</v>
      </c>
      <c r="B9" s="12" t="s">
        <v>13</v>
      </c>
      <c r="C9" s="26">
        <f>SUM(C10:C29)</f>
        <v>0</v>
      </c>
      <c r="D9" s="26">
        <f t="shared" ref="D9:L9" si="1">SUM(D10:D29)</f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  <c r="J9" s="26">
        <f t="shared" si="1"/>
        <v>0</v>
      </c>
      <c r="K9" s="26">
        <f t="shared" si="1"/>
        <v>0</v>
      </c>
      <c r="L9" s="26">
        <f t="shared" si="1"/>
        <v>0</v>
      </c>
    </row>
    <row r="10" spans="1:12">
      <c r="A10" s="13">
        <v>2111</v>
      </c>
      <c r="B10" s="14" t="s">
        <v>14</v>
      </c>
      <c r="C10" s="27">
        <f>D10+E10</f>
        <v>0</v>
      </c>
      <c r="D10" s="28"/>
      <c r="E10" s="28"/>
      <c r="F10" s="29">
        <f>G10+H10</f>
        <v>0</v>
      </c>
      <c r="G10" s="31"/>
      <c r="H10" s="31"/>
      <c r="I10" s="29">
        <f>J10+K10</f>
        <v>0</v>
      </c>
      <c r="J10" s="31"/>
      <c r="K10" s="31"/>
      <c r="L10" s="31"/>
    </row>
    <row r="11" spans="1:12">
      <c r="A11" s="13">
        <v>2120</v>
      </c>
      <c r="B11" s="14" t="s">
        <v>15</v>
      </c>
      <c r="C11" s="27">
        <f t="shared" ref="C11:C29" si="2">D11+E11</f>
        <v>0</v>
      </c>
      <c r="D11" s="28"/>
      <c r="E11" s="28"/>
      <c r="F11" s="29">
        <f t="shared" ref="F11:F29" si="3">G11+H11</f>
        <v>0</v>
      </c>
      <c r="G11" s="31"/>
      <c r="H11" s="31"/>
      <c r="I11" s="29">
        <f t="shared" ref="I11:I29" si="4">J11+K11</f>
        <v>0</v>
      </c>
      <c r="J11" s="31"/>
      <c r="K11" s="31"/>
      <c r="L11" s="31"/>
    </row>
    <row r="12" spans="1:12" ht="39">
      <c r="A12" s="13">
        <v>2210</v>
      </c>
      <c r="B12" s="14" t="s">
        <v>16</v>
      </c>
      <c r="C12" s="27">
        <f t="shared" si="2"/>
        <v>0</v>
      </c>
      <c r="D12" s="28"/>
      <c r="E12" s="28"/>
      <c r="F12" s="29">
        <f t="shared" si="3"/>
        <v>0</v>
      </c>
      <c r="G12" s="31"/>
      <c r="H12" s="31"/>
      <c r="I12" s="29">
        <f t="shared" si="4"/>
        <v>0</v>
      </c>
      <c r="J12" s="31"/>
      <c r="K12" s="31"/>
      <c r="L12" s="31"/>
    </row>
    <row r="13" spans="1:12" ht="26.25">
      <c r="A13" s="13">
        <v>2220</v>
      </c>
      <c r="B13" s="14" t="s">
        <v>17</v>
      </c>
      <c r="C13" s="27">
        <f t="shared" si="2"/>
        <v>0</v>
      </c>
      <c r="D13" s="28"/>
      <c r="E13" s="28"/>
      <c r="F13" s="29">
        <f t="shared" si="3"/>
        <v>0</v>
      </c>
      <c r="G13" s="31"/>
      <c r="H13" s="31"/>
      <c r="I13" s="29">
        <f t="shared" si="4"/>
        <v>0</v>
      </c>
      <c r="J13" s="31"/>
      <c r="K13" s="31"/>
      <c r="L13" s="31"/>
    </row>
    <row r="14" spans="1:12">
      <c r="A14" s="13">
        <v>2230</v>
      </c>
      <c r="B14" s="14" t="s">
        <v>18</v>
      </c>
      <c r="C14" s="27">
        <f t="shared" si="2"/>
        <v>0</v>
      </c>
      <c r="D14" s="28"/>
      <c r="E14" s="28"/>
      <c r="F14" s="29">
        <f t="shared" si="3"/>
        <v>0</v>
      </c>
      <c r="G14" s="31"/>
      <c r="H14" s="31"/>
      <c r="I14" s="29">
        <f t="shared" si="4"/>
        <v>0</v>
      </c>
      <c r="J14" s="31"/>
      <c r="K14" s="31"/>
      <c r="L14" s="31"/>
    </row>
    <row r="15" spans="1:12">
      <c r="A15" s="15">
        <v>2240</v>
      </c>
      <c r="B15" s="14" t="s">
        <v>19</v>
      </c>
      <c r="C15" s="27">
        <f t="shared" si="2"/>
        <v>0</v>
      </c>
      <c r="D15" s="28"/>
      <c r="E15" s="28"/>
      <c r="F15" s="29">
        <f t="shared" si="3"/>
        <v>0</v>
      </c>
      <c r="G15" s="31"/>
      <c r="H15" s="31"/>
      <c r="I15" s="29">
        <f t="shared" si="4"/>
        <v>0</v>
      </c>
      <c r="J15" s="31"/>
      <c r="K15" s="31"/>
      <c r="L15" s="31"/>
    </row>
    <row r="16" spans="1:12">
      <c r="A16" s="13">
        <v>2250</v>
      </c>
      <c r="B16" s="14" t="s">
        <v>20</v>
      </c>
      <c r="C16" s="27">
        <f t="shared" si="2"/>
        <v>0</v>
      </c>
      <c r="D16" s="28"/>
      <c r="E16" s="28"/>
      <c r="F16" s="29">
        <f t="shared" si="3"/>
        <v>0</v>
      </c>
      <c r="G16" s="31"/>
      <c r="H16" s="31"/>
      <c r="I16" s="29">
        <f t="shared" si="4"/>
        <v>0</v>
      </c>
      <c r="J16" s="31"/>
      <c r="K16" s="31"/>
      <c r="L16" s="31"/>
    </row>
    <row r="17" spans="1:12">
      <c r="A17" s="13">
        <v>2271</v>
      </c>
      <c r="B17" s="14" t="s">
        <v>21</v>
      </c>
      <c r="C17" s="27">
        <f t="shared" si="2"/>
        <v>0</v>
      </c>
      <c r="D17" s="28"/>
      <c r="E17" s="28"/>
      <c r="F17" s="29">
        <f t="shared" si="3"/>
        <v>0</v>
      </c>
      <c r="G17" s="31"/>
      <c r="H17" s="31"/>
      <c r="I17" s="29">
        <f t="shared" si="4"/>
        <v>0</v>
      </c>
      <c r="J17" s="31"/>
      <c r="K17" s="31"/>
      <c r="L17" s="31"/>
    </row>
    <row r="18" spans="1:12" ht="26.25">
      <c r="A18" s="13">
        <v>2272</v>
      </c>
      <c r="B18" s="14" t="s">
        <v>22</v>
      </c>
      <c r="C18" s="27">
        <f t="shared" si="2"/>
        <v>0</v>
      </c>
      <c r="D18" s="28"/>
      <c r="E18" s="28"/>
      <c r="F18" s="29">
        <f t="shared" si="3"/>
        <v>0</v>
      </c>
      <c r="G18" s="31"/>
      <c r="H18" s="31"/>
      <c r="I18" s="29">
        <f t="shared" si="4"/>
        <v>0</v>
      </c>
      <c r="J18" s="31"/>
      <c r="K18" s="31"/>
      <c r="L18" s="31"/>
    </row>
    <row r="19" spans="1:12">
      <c r="A19" s="13">
        <v>2273</v>
      </c>
      <c r="B19" s="14" t="s">
        <v>23</v>
      </c>
      <c r="C19" s="27">
        <f t="shared" si="2"/>
        <v>0</v>
      </c>
      <c r="D19" s="28"/>
      <c r="E19" s="28"/>
      <c r="F19" s="29">
        <f t="shared" si="3"/>
        <v>0</v>
      </c>
      <c r="G19" s="31"/>
      <c r="H19" s="31"/>
      <c r="I19" s="29">
        <f t="shared" si="4"/>
        <v>0</v>
      </c>
      <c r="J19" s="31"/>
      <c r="K19" s="31"/>
      <c r="L19" s="31"/>
    </row>
    <row r="20" spans="1:12">
      <c r="A20" s="13">
        <v>2274</v>
      </c>
      <c r="B20" s="14" t="s">
        <v>24</v>
      </c>
      <c r="C20" s="27">
        <f t="shared" si="2"/>
        <v>0</v>
      </c>
      <c r="D20" s="28"/>
      <c r="E20" s="28"/>
      <c r="F20" s="29">
        <f t="shared" si="3"/>
        <v>0</v>
      </c>
      <c r="G20" s="31"/>
      <c r="H20" s="31"/>
      <c r="I20" s="29">
        <f t="shared" si="4"/>
        <v>0</v>
      </c>
      <c r="J20" s="31"/>
      <c r="K20" s="31"/>
      <c r="L20" s="31"/>
    </row>
    <row r="21" spans="1:12">
      <c r="A21" s="13">
        <v>2275</v>
      </c>
      <c r="B21" s="14" t="s">
        <v>25</v>
      </c>
      <c r="C21" s="27">
        <f t="shared" si="2"/>
        <v>0</v>
      </c>
      <c r="D21" s="28"/>
      <c r="E21" s="28"/>
      <c r="F21" s="29">
        <f t="shared" si="3"/>
        <v>0</v>
      </c>
      <c r="G21" s="31"/>
      <c r="H21" s="31"/>
      <c r="I21" s="29">
        <f t="shared" si="4"/>
        <v>0</v>
      </c>
      <c r="J21" s="31"/>
      <c r="K21" s="31"/>
      <c r="L21" s="31"/>
    </row>
    <row r="22" spans="1:12">
      <c r="A22" s="13">
        <v>2276</v>
      </c>
      <c r="B22" s="14" t="s">
        <v>26</v>
      </c>
      <c r="C22" s="27">
        <f t="shared" si="2"/>
        <v>0</v>
      </c>
      <c r="D22" s="31"/>
      <c r="E22" s="31"/>
      <c r="F22" s="29">
        <f t="shared" si="3"/>
        <v>0</v>
      </c>
      <c r="G22" s="31"/>
      <c r="H22" s="31"/>
      <c r="I22" s="29">
        <f t="shared" si="4"/>
        <v>0</v>
      </c>
      <c r="J22" s="31"/>
      <c r="K22" s="31"/>
      <c r="L22" s="31"/>
    </row>
    <row r="23" spans="1:12" ht="26.25">
      <c r="A23" s="13">
        <v>2280</v>
      </c>
      <c r="B23" s="14" t="s">
        <v>27</v>
      </c>
      <c r="C23" s="27">
        <f t="shared" si="2"/>
        <v>0</v>
      </c>
      <c r="D23" s="28"/>
      <c r="E23" s="28"/>
      <c r="F23" s="29">
        <f t="shared" si="3"/>
        <v>0</v>
      </c>
      <c r="G23" s="31"/>
      <c r="H23" s="31"/>
      <c r="I23" s="29">
        <f t="shared" si="4"/>
        <v>0</v>
      </c>
      <c r="J23" s="31"/>
      <c r="K23" s="31"/>
      <c r="L23" s="31"/>
    </row>
    <row r="24" spans="1:12" ht="26.25">
      <c r="A24" s="13">
        <v>2610</v>
      </c>
      <c r="B24" s="14" t="s">
        <v>28</v>
      </c>
      <c r="C24" s="27">
        <f t="shared" si="2"/>
        <v>0</v>
      </c>
      <c r="D24" s="31"/>
      <c r="E24" s="31"/>
      <c r="F24" s="29">
        <f t="shared" si="3"/>
        <v>0</v>
      </c>
      <c r="G24" s="31"/>
      <c r="H24" s="31"/>
      <c r="I24" s="29">
        <f t="shared" si="4"/>
        <v>0</v>
      </c>
      <c r="J24" s="31"/>
      <c r="K24" s="31"/>
      <c r="L24" s="31"/>
    </row>
    <row r="25" spans="1:12" ht="26.25">
      <c r="A25" s="13">
        <v>2620</v>
      </c>
      <c r="B25" s="14" t="s">
        <v>29</v>
      </c>
      <c r="C25" s="27">
        <f t="shared" si="2"/>
        <v>0</v>
      </c>
      <c r="D25" s="31"/>
      <c r="E25" s="31"/>
      <c r="F25" s="29">
        <f t="shared" si="3"/>
        <v>0</v>
      </c>
      <c r="G25" s="31"/>
      <c r="H25" s="31"/>
      <c r="I25" s="29">
        <f t="shared" si="4"/>
        <v>0</v>
      </c>
      <c r="J25" s="31"/>
      <c r="K25" s="31"/>
      <c r="L25" s="31"/>
    </row>
    <row r="26" spans="1:12">
      <c r="A26" s="13">
        <v>2710</v>
      </c>
      <c r="B26" s="14" t="s">
        <v>30</v>
      </c>
      <c r="C26" s="27">
        <f t="shared" si="2"/>
        <v>0</v>
      </c>
      <c r="D26" s="28"/>
      <c r="E26" s="28"/>
      <c r="F26" s="29">
        <f t="shared" si="3"/>
        <v>0</v>
      </c>
      <c r="G26" s="31"/>
      <c r="H26" s="31"/>
      <c r="I26" s="29">
        <f t="shared" si="4"/>
        <v>0</v>
      </c>
      <c r="J26" s="31"/>
      <c r="K26" s="31"/>
      <c r="L26" s="31"/>
    </row>
    <row r="27" spans="1:12">
      <c r="A27" s="13">
        <v>2720</v>
      </c>
      <c r="B27" s="14" t="s">
        <v>31</v>
      </c>
      <c r="C27" s="27">
        <f t="shared" si="2"/>
        <v>0</v>
      </c>
      <c r="D27" s="28"/>
      <c r="E27" s="28"/>
      <c r="F27" s="29">
        <f t="shared" si="3"/>
        <v>0</v>
      </c>
      <c r="G27" s="31"/>
      <c r="H27" s="31"/>
      <c r="I27" s="29">
        <f t="shared" si="4"/>
        <v>0</v>
      </c>
      <c r="J27" s="31"/>
      <c r="K27" s="31"/>
      <c r="L27" s="31"/>
    </row>
    <row r="28" spans="1:12">
      <c r="A28" s="23">
        <v>2730</v>
      </c>
      <c r="B28" s="24" t="s">
        <v>32</v>
      </c>
      <c r="C28" s="32">
        <f t="shared" si="2"/>
        <v>0</v>
      </c>
      <c r="D28" s="33"/>
      <c r="E28" s="33"/>
      <c r="F28" s="34">
        <f t="shared" si="3"/>
        <v>0</v>
      </c>
      <c r="G28" s="35"/>
      <c r="H28" s="35"/>
      <c r="I28" s="34">
        <f t="shared" si="4"/>
        <v>0</v>
      </c>
      <c r="J28" s="35"/>
      <c r="K28" s="35"/>
      <c r="L28" s="35"/>
    </row>
    <row r="29" spans="1:12">
      <c r="A29" s="13">
        <v>2800</v>
      </c>
      <c r="B29" s="14" t="s">
        <v>33</v>
      </c>
      <c r="C29" s="27">
        <f t="shared" si="2"/>
        <v>0</v>
      </c>
      <c r="D29" s="28"/>
      <c r="E29" s="28"/>
      <c r="F29" s="29">
        <f t="shared" si="3"/>
        <v>0</v>
      </c>
      <c r="G29" s="31"/>
      <c r="H29" s="31"/>
      <c r="I29" s="29">
        <f t="shared" si="4"/>
        <v>0</v>
      </c>
      <c r="J29" s="31"/>
      <c r="K29" s="31"/>
      <c r="L29" s="31"/>
    </row>
    <row r="30" spans="1:12">
      <c r="A30" s="11">
        <v>3000</v>
      </c>
      <c r="B30" s="12" t="s">
        <v>34</v>
      </c>
      <c r="C30" s="26">
        <f>C31+C34</f>
        <v>0</v>
      </c>
      <c r="D30" s="26">
        <f t="shared" ref="D30:L30" si="5">D31+D34</f>
        <v>0</v>
      </c>
      <c r="E30" s="26">
        <f t="shared" si="5"/>
        <v>0</v>
      </c>
      <c r="F30" s="26">
        <f t="shared" si="5"/>
        <v>0</v>
      </c>
      <c r="G30" s="26">
        <f t="shared" si="5"/>
        <v>0</v>
      </c>
      <c r="H30" s="26">
        <f t="shared" si="5"/>
        <v>0</v>
      </c>
      <c r="I30" s="26">
        <f t="shared" si="5"/>
        <v>0</v>
      </c>
      <c r="J30" s="26">
        <f t="shared" si="5"/>
        <v>0</v>
      </c>
      <c r="K30" s="26">
        <f t="shared" si="5"/>
        <v>0</v>
      </c>
      <c r="L30" s="26">
        <f t="shared" si="5"/>
        <v>0</v>
      </c>
    </row>
    <row r="31" spans="1:12">
      <c r="A31" s="11">
        <v>2000</v>
      </c>
      <c r="B31" s="12" t="s">
        <v>35</v>
      </c>
      <c r="C31" s="26">
        <f>C32+C33</f>
        <v>0</v>
      </c>
      <c r="D31" s="26">
        <f t="shared" ref="D31:L31" si="6">D32+D33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>
        <f t="shared" si="6"/>
        <v>0</v>
      </c>
      <c r="I31" s="26">
        <f t="shared" si="6"/>
        <v>0</v>
      </c>
      <c r="J31" s="26">
        <f t="shared" si="6"/>
        <v>0</v>
      </c>
      <c r="K31" s="26">
        <f t="shared" si="6"/>
        <v>0</v>
      </c>
      <c r="L31" s="26">
        <f t="shared" si="6"/>
        <v>0</v>
      </c>
    </row>
    <row r="32" spans="1:12" ht="26.25">
      <c r="A32" s="13">
        <v>3110</v>
      </c>
      <c r="B32" s="14" t="s">
        <v>36</v>
      </c>
      <c r="C32" s="29">
        <f>D32+E32</f>
        <v>0</v>
      </c>
      <c r="D32" s="31"/>
      <c r="E32" s="31"/>
      <c r="F32" s="29">
        <v>0</v>
      </c>
      <c r="G32" s="31"/>
      <c r="H32" s="31"/>
      <c r="I32" s="29">
        <v>0</v>
      </c>
      <c r="J32" s="31"/>
      <c r="K32" s="31"/>
      <c r="L32" s="31"/>
    </row>
    <row r="33" spans="1:12">
      <c r="A33" s="13">
        <v>3132</v>
      </c>
      <c r="B33" s="14" t="s">
        <v>37</v>
      </c>
      <c r="C33" s="29">
        <f>D33+E33</f>
        <v>0</v>
      </c>
      <c r="D33" s="31"/>
      <c r="E33" s="31"/>
      <c r="F33" s="29">
        <v>0</v>
      </c>
      <c r="G33" s="31"/>
      <c r="H33" s="31"/>
      <c r="I33" s="29">
        <v>0</v>
      </c>
      <c r="J33" s="31"/>
      <c r="K33" s="31"/>
      <c r="L33" s="31"/>
    </row>
    <row r="34" spans="1:12">
      <c r="A34" s="11">
        <v>6300</v>
      </c>
      <c r="B34" s="12" t="s">
        <v>38</v>
      </c>
      <c r="C34" s="30">
        <f>C35+C36+C37</f>
        <v>0</v>
      </c>
      <c r="D34" s="30">
        <f t="shared" ref="D34:L34" si="7">D35+D36+D37</f>
        <v>0</v>
      </c>
      <c r="E34" s="30">
        <f t="shared" si="7"/>
        <v>0</v>
      </c>
      <c r="F34" s="30">
        <f t="shared" si="7"/>
        <v>0</v>
      </c>
      <c r="G34" s="30">
        <f t="shared" si="7"/>
        <v>0</v>
      </c>
      <c r="H34" s="30">
        <f t="shared" si="7"/>
        <v>0</v>
      </c>
      <c r="I34" s="30">
        <f t="shared" si="7"/>
        <v>0</v>
      </c>
      <c r="J34" s="30">
        <f t="shared" si="7"/>
        <v>0</v>
      </c>
      <c r="K34" s="30">
        <f t="shared" si="7"/>
        <v>0</v>
      </c>
      <c r="L34" s="30">
        <f t="shared" si="7"/>
        <v>0</v>
      </c>
    </row>
    <row r="35" spans="1:12" ht="26.25">
      <c r="A35" s="13">
        <v>3110</v>
      </c>
      <c r="B35" s="14" t="s">
        <v>36</v>
      </c>
      <c r="C35" s="29">
        <f>D35+E35</f>
        <v>0</v>
      </c>
      <c r="D35" s="31"/>
      <c r="E35" s="31"/>
      <c r="F35" s="29">
        <v>0</v>
      </c>
      <c r="G35" s="31"/>
      <c r="H35" s="31"/>
      <c r="I35" s="29">
        <v>0</v>
      </c>
      <c r="J35" s="31"/>
      <c r="K35" s="31"/>
      <c r="L35" s="31"/>
    </row>
    <row r="36" spans="1:12" ht="26.25">
      <c r="A36" s="13">
        <v>3122</v>
      </c>
      <c r="B36" s="14" t="s">
        <v>39</v>
      </c>
      <c r="C36" s="29">
        <f>D36+E36</f>
        <v>0</v>
      </c>
      <c r="D36" s="31"/>
      <c r="E36" s="31"/>
      <c r="F36" s="29">
        <v>0</v>
      </c>
      <c r="G36" s="31"/>
      <c r="H36" s="31"/>
      <c r="I36" s="29">
        <v>0</v>
      </c>
      <c r="J36" s="31"/>
      <c r="K36" s="31"/>
      <c r="L36" s="31"/>
    </row>
    <row r="37" spans="1:12" ht="26.25">
      <c r="A37" s="13">
        <v>3142</v>
      </c>
      <c r="B37" s="14" t="s">
        <v>40</v>
      </c>
      <c r="C37" s="29">
        <f>D37+E37</f>
        <v>0</v>
      </c>
      <c r="D37" s="31"/>
      <c r="E37" s="31"/>
      <c r="F37" s="29">
        <v>0</v>
      </c>
      <c r="G37" s="31"/>
      <c r="H37" s="31"/>
      <c r="I37" s="29">
        <v>0</v>
      </c>
      <c r="J37" s="31"/>
      <c r="K37" s="31"/>
      <c r="L37" s="31"/>
    </row>
    <row r="38" spans="1:12">
      <c r="A38" s="16"/>
      <c r="B38" s="2"/>
      <c r="C38" s="3"/>
      <c r="D38" s="3"/>
      <c r="E38" s="3"/>
      <c r="F38" s="3"/>
      <c r="G38" s="3"/>
      <c r="H38" s="3"/>
      <c r="I38" s="3"/>
      <c r="J38" s="3"/>
      <c r="K38" s="3"/>
      <c r="L38" s="8"/>
    </row>
    <row r="39" spans="1:12">
      <c r="A39" s="16"/>
      <c r="B39" s="2" t="s">
        <v>41</v>
      </c>
      <c r="C39" s="17"/>
      <c r="D39" s="17"/>
      <c r="E39" s="17"/>
      <c r="F39" s="8"/>
      <c r="G39" s="8"/>
      <c r="H39" s="8"/>
      <c r="I39" s="17"/>
      <c r="J39" s="17"/>
      <c r="K39" s="17"/>
      <c r="L39" s="8"/>
    </row>
    <row r="40" spans="1:12">
      <c r="A40" s="16"/>
      <c r="B40" s="18"/>
      <c r="C40" s="8"/>
      <c r="D40" s="8"/>
      <c r="E40" s="8"/>
      <c r="F40" s="8"/>
      <c r="G40" s="8"/>
      <c r="H40" s="8"/>
      <c r="I40" s="17"/>
      <c r="J40" s="17"/>
      <c r="K40" s="17"/>
      <c r="L40" s="8"/>
    </row>
    <row r="41" spans="1:12">
      <c r="A41" s="16"/>
      <c r="B41" s="2" t="s">
        <v>42</v>
      </c>
      <c r="C41" s="8"/>
      <c r="D41" s="8"/>
      <c r="E41" s="8"/>
      <c r="F41" s="8"/>
      <c r="G41" s="8"/>
      <c r="H41" s="8"/>
      <c r="I41" s="17"/>
      <c r="J41" s="17"/>
      <c r="K41" s="17"/>
      <c r="L41" s="8"/>
    </row>
    <row r="42" spans="1:12">
      <c r="A42" s="16"/>
      <c r="B42" s="18"/>
      <c r="C42" s="3"/>
      <c r="D42" s="3"/>
      <c r="E42" s="3"/>
      <c r="F42" s="3"/>
      <c r="G42" s="3"/>
      <c r="H42" s="3"/>
      <c r="I42" s="3"/>
      <c r="J42" s="3"/>
      <c r="K42" s="3"/>
      <c r="L42" s="8"/>
    </row>
    <row r="43" spans="1:12">
      <c r="A43" s="16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30">
      <c r="A44" s="16"/>
      <c r="B44" s="19" t="s">
        <v>43</v>
      </c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>
      <c r="A45" s="20"/>
      <c r="B45" s="20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20"/>
      <c r="B46" s="20"/>
      <c r="C46" s="4"/>
      <c r="D46" s="4"/>
      <c r="E46" s="4"/>
      <c r="F46" s="4"/>
      <c r="G46" s="4"/>
      <c r="H46" s="4"/>
      <c r="I46" s="4"/>
      <c r="J46" s="4"/>
      <c r="K46" s="4"/>
      <c r="L46" s="4"/>
    </row>
  </sheetData>
  <mergeCells count="13">
    <mergeCell ref="A1:G1"/>
    <mergeCell ref="A3:L3"/>
    <mergeCell ref="A4:L4"/>
    <mergeCell ref="I5:L5"/>
    <mergeCell ref="L6:L7"/>
    <mergeCell ref="F6:F7"/>
    <mergeCell ref="G6:H6"/>
    <mergeCell ref="I6:I7"/>
    <mergeCell ref="J6:K6"/>
    <mergeCell ref="A6:A7"/>
    <mergeCell ref="B6:B7"/>
    <mergeCell ref="C6:C7"/>
    <mergeCell ref="D6:E6"/>
  </mergeCells>
  <phoneticPr fontId="2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L46"/>
  <sheetViews>
    <sheetView topLeftCell="A26" workbookViewId="0">
      <selection activeCell="G9" sqref="G9"/>
    </sheetView>
  </sheetViews>
  <sheetFormatPr defaultRowHeight="15"/>
  <cols>
    <col min="1" max="1" width="5.140625" style="21" customWidth="1"/>
    <col min="2" max="2" width="33.42578125" style="21" customWidth="1"/>
    <col min="3" max="3" width="14.28515625" style="22" customWidth="1"/>
    <col min="4" max="4" width="13.140625" style="22" customWidth="1"/>
    <col min="5" max="5" width="13.42578125" style="22" customWidth="1"/>
    <col min="6" max="6" width="17.42578125" style="22" customWidth="1"/>
    <col min="7" max="7" width="13.140625" style="22" customWidth="1"/>
    <col min="8" max="8" width="12.85546875" style="22" customWidth="1"/>
    <col min="9" max="11" width="13" style="22" customWidth="1"/>
    <col min="12" max="12" width="15.42578125" style="22" customWidth="1"/>
  </cols>
  <sheetData>
    <row r="1" spans="1:12">
      <c r="A1" s="1"/>
      <c r="B1" s="2"/>
      <c r="C1" s="3"/>
      <c r="D1" s="3"/>
      <c r="E1" s="3"/>
      <c r="F1" s="4"/>
      <c r="G1" s="3"/>
      <c r="H1" s="3"/>
      <c r="I1" s="5"/>
      <c r="J1" s="5"/>
      <c r="K1" s="5"/>
      <c r="L1" s="6" t="s">
        <v>0</v>
      </c>
    </row>
    <row r="2" spans="1:12">
      <c r="A2" s="37"/>
      <c r="B2" s="37"/>
      <c r="C2" s="37"/>
      <c r="D2" s="37"/>
      <c r="E2" s="37" t="s">
        <v>46</v>
      </c>
      <c r="F2" s="37"/>
      <c r="G2" s="37"/>
      <c r="H2" s="37"/>
      <c r="I2" s="37"/>
      <c r="J2" s="37"/>
      <c r="K2" s="37"/>
      <c r="L2" s="37"/>
    </row>
    <row r="3" spans="1:12">
      <c r="A3" s="72" t="s">
        <v>59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6.25">
      <c r="A5" s="3"/>
      <c r="B5" s="7"/>
      <c r="C5" s="3"/>
      <c r="D5" s="3"/>
      <c r="E5" s="3"/>
      <c r="F5" s="3"/>
      <c r="G5" s="3"/>
      <c r="H5" s="3"/>
      <c r="I5" s="70" t="s">
        <v>44</v>
      </c>
      <c r="J5" s="70"/>
      <c r="K5" s="70"/>
      <c r="L5" s="70"/>
    </row>
    <row r="6" spans="1:12">
      <c r="A6" s="74"/>
      <c r="B6" s="74" t="s">
        <v>3</v>
      </c>
      <c r="C6" s="64" t="s">
        <v>4</v>
      </c>
      <c r="D6" s="62" t="s">
        <v>5</v>
      </c>
      <c r="E6" s="63"/>
      <c r="F6" s="64" t="s">
        <v>6</v>
      </c>
      <c r="G6" s="62" t="s">
        <v>5</v>
      </c>
      <c r="H6" s="63"/>
      <c r="I6" s="74" t="s">
        <v>7</v>
      </c>
      <c r="J6" s="62" t="s">
        <v>5</v>
      </c>
      <c r="K6" s="63"/>
      <c r="L6" s="74" t="s">
        <v>8</v>
      </c>
    </row>
    <row r="7" spans="1:12" ht="38.25">
      <c r="A7" s="75"/>
      <c r="B7" s="75"/>
      <c r="C7" s="65"/>
      <c r="D7" s="9" t="s">
        <v>9</v>
      </c>
      <c r="E7" s="9" t="s">
        <v>10</v>
      </c>
      <c r="F7" s="65"/>
      <c r="G7" s="9" t="s">
        <v>9</v>
      </c>
      <c r="H7" s="9" t="s">
        <v>10</v>
      </c>
      <c r="I7" s="75"/>
      <c r="J7" s="9" t="s">
        <v>9</v>
      </c>
      <c r="K7" s="9" t="s">
        <v>10</v>
      </c>
      <c r="L7" s="75"/>
    </row>
    <row r="8" spans="1:12" ht="25.5">
      <c r="A8" s="10" t="s">
        <v>11</v>
      </c>
      <c r="B8" s="10" t="s">
        <v>12</v>
      </c>
      <c r="C8" s="25">
        <f>C9+C30</f>
        <v>0</v>
      </c>
      <c r="D8" s="25">
        <f t="shared" ref="D8:L8" si="0">D9+D30</f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</row>
    <row r="9" spans="1:12">
      <c r="A9" s="11">
        <v>2000</v>
      </c>
      <c r="B9" s="12" t="s">
        <v>13</v>
      </c>
      <c r="C9" s="26">
        <f>SUM(C10:C29)</f>
        <v>0</v>
      </c>
      <c r="D9" s="26">
        <f t="shared" ref="D9:L9" si="1">SUM(D10:D29)</f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  <c r="J9" s="26">
        <f t="shared" si="1"/>
        <v>0</v>
      </c>
      <c r="K9" s="26">
        <f t="shared" si="1"/>
        <v>0</v>
      </c>
      <c r="L9" s="26">
        <f t="shared" si="1"/>
        <v>0</v>
      </c>
    </row>
    <row r="10" spans="1:12">
      <c r="A10" s="13">
        <v>2111</v>
      </c>
      <c r="B10" s="14" t="s">
        <v>14</v>
      </c>
      <c r="C10" s="27">
        <f t="shared" ref="C10:C29" si="2">D10+E10</f>
        <v>0</v>
      </c>
      <c r="D10" s="28">
        <v>0</v>
      </c>
      <c r="E10" s="28"/>
      <c r="F10" s="29">
        <f>G10+H10</f>
        <v>0</v>
      </c>
      <c r="G10" s="28">
        <v>0</v>
      </c>
      <c r="H10" s="31"/>
      <c r="I10" s="29">
        <f>J10+K10</f>
        <v>0</v>
      </c>
      <c r="J10" s="28">
        <v>0</v>
      </c>
      <c r="K10" s="31"/>
      <c r="L10" s="31"/>
    </row>
    <row r="11" spans="1:12">
      <c r="A11" s="13">
        <v>2120</v>
      </c>
      <c r="B11" s="14" t="s">
        <v>15</v>
      </c>
      <c r="C11" s="27">
        <f t="shared" si="2"/>
        <v>0</v>
      </c>
      <c r="D11" s="28">
        <v>0</v>
      </c>
      <c r="E11" s="28"/>
      <c r="F11" s="29">
        <f t="shared" ref="F11:F29" si="3">G11+H11</f>
        <v>0</v>
      </c>
      <c r="G11" s="28">
        <v>0</v>
      </c>
      <c r="H11" s="31"/>
      <c r="I11" s="29">
        <f t="shared" ref="I11:I29" si="4">J11+K11</f>
        <v>0</v>
      </c>
      <c r="J11" s="28">
        <v>0</v>
      </c>
      <c r="K11" s="31"/>
      <c r="L11" s="31"/>
    </row>
    <row r="12" spans="1:12" ht="39">
      <c r="A12" s="13">
        <v>2210</v>
      </c>
      <c r="B12" s="14" t="s">
        <v>16</v>
      </c>
      <c r="C12" s="27">
        <f t="shared" si="2"/>
        <v>0</v>
      </c>
      <c r="D12" s="28">
        <v>0</v>
      </c>
      <c r="E12" s="28"/>
      <c r="F12" s="29">
        <f t="shared" si="3"/>
        <v>0</v>
      </c>
      <c r="G12" s="28">
        <v>0</v>
      </c>
      <c r="H12" s="31"/>
      <c r="I12" s="29">
        <f t="shared" si="4"/>
        <v>0</v>
      </c>
      <c r="J12" s="28">
        <v>0</v>
      </c>
      <c r="K12" s="31"/>
      <c r="L12" s="31"/>
    </row>
    <row r="13" spans="1:12" ht="26.25">
      <c r="A13" s="13">
        <v>2220</v>
      </c>
      <c r="B13" s="14" t="s">
        <v>17</v>
      </c>
      <c r="C13" s="27">
        <f t="shared" si="2"/>
        <v>0</v>
      </c>
      <c r="D13" s="28">
        <v>0</v>
      </c>
      <c r="E13" s="28"/>
      <c r="F13" s="29">
        <f t="shared" si="3"/>
        <v>0</v>
      </c>
      <c r="G13" s="28">
        <v>0</v>
      </c>
      <c r="H13" s="31"/>
      <c r="I13" s="29">
        <f t="shared" si="4"/>
        <v>0</v>
      </c>
      <c r="J13" s="28">
        <v>0</v>
      </c>
      <c r="K13" s="31"/>
      <c r="L13" s="31"/>
    </row>
    <row r="14" spans="1:12">
      <c r="A14" s="13">
        <v>2230</v>
      </c>
      <c r="B14" s="14" t="s">
        <v>18</v>
      </c>
      <c r="C14" s="27">
        <f t="shared" si="2"/>
        <v>0</v>
      </c>
      <c r="D14" s="28">
        <v>0</v>
      </c>
      <c r="E14" s="28"/>
      <c r="F14" s="29">
        <f t="shared" si="3"/>
        <v>0</v>
      </c>
      <c r="G14" s="28">
        <v>0</v>
      </c>
      <c r="H14" s="31"/>
      <c r="I14" s="29">
        <f t="shared" si="4"/>
        <v>0</v>
      </c>
      <c r="J14" s="28">
        <v>0</v>
      </c>
      <c r="K14" s="31"/>
      <c r="L14" s="31"/>
    </row>
    <row r="15" spans="1:12">
      <c r="A15" s="15">
        <v>2240</v>
      </c>
      <c r="B15" s="14" t="s">
        <v>19</v>
      </c>
      <c r="C15" s="27">
        <f t="shared" si="2"/>
        <v>0</v>
      </c>
      <c r="D15" s="28">
        <v>0</v>
      </c>
      <c r="E15" s="28"/>
      <c r="F15" s="29">
        <f t="shared" si="3"/>
        <v>0</v>
      </c>
      <c r="G15" s="28">
        <v>0</v>
      </c>
      <c r="H15" s="31"/>
      <c r="I15" s="29">
        <f t="shared" si="4"/>
        <v>0</v>
      </c>
      <c r="J15" s="28">
        <v>0</v>
      </c>
      <c r="K15" s="31"/>
      <c r="L15" s="31"/>
    </row>
    <row r="16" spans="1:12">
      <c r="A16" s="13">
        <v>2250</v>
      </c>
      <c r="B16" s="14" t="s">
        <v>20</v>
      </c>
      <c r="C16" s="27">
        <f t="shared" si="2"/>
        <v>0</v>
      </c>
      <c r="D16" s="28">
        <v>0</v>
      </c>
      <c r="E16" s="28"/>
      <c r="F16" s="29">
        <f t="shared" si="3"/>
        <v>0</v>
      </c>
      <c r="G16" s="28">
        <v>0</v>
      </c>
      <c r="H16" s="31"/>
      <c r="I16" s="29">
        <f t="shared" si="4"/>
        <v>0</v>
      </c>
      <c r="J16" s="28">
        <v>0</v>
      </c>
      <c r="K16" s="31"/>
      <c r="L16" s="31"/>
    </row>
    <row r="17" spans="1:12">
      <c r="A17" s="13">
        <v>2271</v>
      </c>
      <c r="B17" s="14" t="s">
        <v>21</v>
      </c>
      <c r="C17" s="27">
        <f t="shared" si="2"/>
        <v>0</v>
      </c>
      <c r="D17" s="28">
        <v>0</v>
      </c>
      <c r="E17" s="28"/>
      <c r="F17" s="29">
        <f t="shared" si="3"/>
        <v>0</v>
      </c>
      <c r="G17" s="28">
        <v>0</v>
      </c>
      <c r="H17" s="31"/>
      <c r="I17" s="29">
        <f t="shared" si="4"/>
        <v>0</v>
      </c>
      <c r="J17" s="28">
        <v>0</v>
      </c>
      <c r="K17" s="31"/>
      <c r="L17" s="31"/>
    </row>
    <row r="18" spans="1:12" ht="26.25">
      <c r="A18" s="13">
        <v>2272</v>
      </c>
      <c r="B18" s="14" t="s">
        <v>22</v>
      </c>
      <c r="C18" s="27">
        <f t="shared" si="2"/>
        <v>0</v>
      </c>
      <c r="D18" s="28">
        <v>0</v>
      </c>
      <c r="E18" s="28"/>
      <c r="F18" s="29">
        <f t="shared" si="3"/>
        <v>0</v>
      </c>
      <c r="G18" s="28">
        <v>0</v>
      </c>
      <c r="H18" s="31"/>
      <c r="I18" s="29">
        <f t="shared" si="4"/>
        <v>0</v>
      </c>
      <c r="J18" s="28">
        <v>0</v>
      </c>
      <c r="K18" s="31"/>
      <c r="L18" s="31"/>
    </row>
    <row r="19" spans="1:12">
      <c r="A19" s="13">
        <v>2273</v>
      </c>
      <c r="B19" s="14" t="s">
        <v>23</v>
      </c>
      <c r="C19" s="27">
        <f t="shared" si="2"/>
        <v>0</v>
      </c>
      <c r="D19" s="28">
        <v>0</v>
      </c>
      <c r="E19" s="28"/>
      <c r="F19" s="29">
        <f t="shared" si="3"/>
        <v>0</v>
      </c>
      <c r="G19" s="28">
        <v>0</v>
      </c>
      <c r="H19" s="31"/>
      <c r="I19" s="29">
        <f t="shared" si="4"/>
        <v>0</v>
      </c>
      <c r="J19" s="28">
        <v>0</v>
      </c>
      <c r="K19" s="31"/>
      <c r="L19" s="31"/>
    </row>
    <row r="20" spans="1:12">
      <c r="A20" s="13">
        <v>2274</v>
      </c>
      <c r="B20" s="14" t="s">
        <v>24</v>
      </c>
      <c r="C20" s="27">
        <f t="shared" si="2"/>
        <v>0</v>
      </c>
      <c r="D20" s="28">
        <v>0</v>
      </c>
      <c r="E20" s="28"/>
      <c r="F20" s="29">
        <f t="shared" si="3"/>
        <v>0</v>
      </c>
      <c r="G20" s="28">
        <v>0</v>
      </c>
      <c r="H20" s="31"/>
      <c r="I20" s="29">
        <f t="shared" si="4"/>
        <v>0</v>
      </c>
      <c r="J20" s="28">
        <v>0</v>
      </c>
      <c r="K20" s="31"/>
      <c r="L20" s="31"/>
    </row>
    <row r="21" spans="1:12">
      <c r="A21" s="13">
        <v>2275</v>
      </c>
      <c r="B21" s="14" t="s">
        <v>25</v>
      </c>
      <c r="C21" s="27">
        <f t="shared" si="2"/>
        <v>0</v>
      </c>
      <c r="D21" s="28">
        <v>0</v>
      </c>
      <c r="E21" s="28"/>
      <c r="F21" s="29">
        <f t="shared" si="3"/>
        <v>0</v>
      </c>
      <c r="G21" s="28">
        <v>0</v>
      </c>
      <c r="H21" s="31"/>
      <c r="I21" s="29">
        <f t="shared" si="4"/>
        <v>0</v>
      </c>
      <c r="J21" s="28">
        <v>0</v>
      </c>
      <c r="K21" s="31"/>
      <c r="L21" s="31"/>
    </row>
    <row r="22" spans="1:12">
      <c r="A22" s="13">
        <v>2276</v>
      </c>
      <c r="B22" s="14" t="s">
        <v>26</v>
      </c>
      <c r="C22" s="27">
        <f t="shared" si="2"/>
        <v>0</v>
      </c>
      <c r="D22" s="28">
        <v>0</v>
      </c>
      <c r="E22" s="31"/>
      <c r="F22" s="29">
        <f t="shared" si="3"/>
        <v>0</v>
      </c>
      <c r="G22" s="28">
        <v>0</v>
      </c>
      <c r="H22" s="31"/>
      <c r="I22" s="29">
        <f t="shared" si="4"/>
        <v>0</v>
      </c>
      <c r="J22" s="28">
        <v>0</v>
      </c>
      <c r="K22" s="31"/>
      <c r="L22" s="31"/>
    </row>
    <row r="23" spans="1:12" ht="26.25">
      <c r="A23" s="13">
        <v>2280</v>
      </c>
      <c r="B23" s="14" t="s">
        <v>27</v>
      </c>
      <c r="C23" s="27">
        <f t="shared" si="2"/>
        <v>0</v>
      </c>
      <c r="D23" s="28">
        <v>0</v>
      </c>
      <c r="E23" s="28"/>
      <c r="F23" s="29">
        <f t="shared" si="3"/>
        <v>0</v>
      </c>
      <c r="G23" s="28">
        <v>0</v>
      </c>
      <c r="H23" s="31"/>
      <c r="I23" s="29">
        <f t="shared" si="4"/>
        <v>0</v>
      </c>
      <c r="J23" s="28">
        <v>0</v>
      </c>
      <c r="K23" s="31"/>
      <c r="L23" s="31"/>
    </row>
    <row r="24" spans="1:12" ht="26.25">
      <c r="A24" s="13">
        <v>2610</v>
      </c>
      <c r="B24" s="14" t="s">
        <v>28</v>
      </c>
      <c r="C24" s="27">
        <f t="shared" si="2"/>
        <v>0</v>
      </c>
      <c r="D24" s="28">
        <v>0</v>
      </c>
      <c r="E24" s="31"/>
      <c r="F24" s="29">
        <f t="shared" si="3"/>
        <v>0</v>
      </c>
      <c r="G24" s="28">
        <v>0</v>
      </c>
      <c r="H24" s="31"/>
      <c r="I24" s="29">
        <f t="shared" si="4"/>
        <v>0</v>
      </c>
      <c r="J24" s="28">
        <v>0</v>
      </c>
      <c r="K24" s="31"/>
      <c r="L24" s="31"/>
    </row>
    <row r="25" spans="1:12" ht="26.25">
      <c r="A25" s="13">
        <v>2620</v>
      </c>
      <c r="B25" s="14" t="s">
        <v>29</v>
      </c>
      <c r="C25" s="27">
        <f t="shared" si="2"/>
        <v>0</v>
      </c>
      <c r="D25" s="28">
        <v>0</v>
      </c>
      <c r="E25" s="31"/>
      <c r="F25" s="29">
        <f t="shared" si="3"/>
        <v>0</v>
      </c>
      <c r="G25" s="28">
        <v>0</v>
      </c>
      <c r="H25" s="31"/>
      <c r="I25" s="29">
        <f t="shared" si="4"/>
        <v>0</v>
      </c>
      <c r="J25" s="28">
        <v>0</v>
      </c>
      <c r="K25" s="31"/>
      <c r="L25" s="31"/>
    </row>
    <row r="26" spans="1:12">
      <c r="A26" s="13">
        <v>2710</v>
      </c>
      <c r="B26" s="14" t="s">
        <v>30</v>
      </c>
      <c r="C26" s="27">
        <f t="shared" si="2"/>
        <v>0</v>
      </c>
      <c r="D26" s="28">
        <v>0</v>
      </c>
      <c r="E26" s="28"/>
      <c r="F26" s="29">
        <f t="shared" si="3"/>
        <v>0</v>
      </c>
      <c r="G26" s="28">
        <v>0</v>
      </c>
      <c r="H26" s="31"/>
      <c r="I26" s="29">
        <f t="shared" si="4"/>
        <v>0</v>
      </c>
      <c r="J26" s="28">
        <v>0</v>
      </c>
      <c r="K26" s="31"/>
      <c r="L26" s="31"/>
    </row>
    <row r="27" spans="1:12">
      <c r="A27" s="13">
        <v>2720</v>
      </c>
      <c r="B27" s="14" t="s">
        <v>31</v>
      </c>
      <c r="C27" s="27">
        <f t="shared" si="2"/>
        <v>0</v>
      </c>
      <c r="D27" s="28">
        <v>0</v>
      </c>
      <c r="E27" s="28"/>
      <c r="F27" s="29">
        <f t="shared" si="3"/>
        <v>0</v>
      </c>
      <c r="G27" s="28">
        <v>0</v>
      </c>
      <c r="H27" s="31"/>
      <c r="I27" s="29">
        <f t="shared" si="4"/>
        <v>0</v>
      </c>
      <c r="J27" s="28">
        <v>0</v>
      </c>
      <c r="K27" s="31"/>
      <c r="L27" s="31"/>
    </row>
    <row r="28" spans="1:12">
      <c r="A28" s="13">
        <v>2730</v>
      </c>
      <c r="B28" s="14" t="s">
        <v>32</v>
      </c>
      <c r="C28" s="27">
        <f t="shared" si="2"/>
        <v>0</v>
      </c>
      <c r="D28" s="28">
        <v>0</v>
      </c>
      <c r="E28" s="28"/>
      <c r="F28" s="29">
        <f t="shared" si="3"/>
        <v>0</v>
      </c>
      <c r="G28" s="28">
        <v>0</v>
      </c>
      <c r="H28" s="31"/>
      <c r="I28" s="29">
        <f t="shared" si="4"/>
        <v>0</v>
      </c>
      <c r="J28" s="28">
        <v>0</v>
      </c>
      <c r="K28" s="31"/>
      <c r="L28" s="31"/>
    </row>
    <row r="29" spans="1:12">
      <c r="A29" s="13">
        <v>2800</v>
      </c>
      <c r="B29" s="14" t="s">
        <v>33</v>
      </c>
      <c r="C29" s="27">
        <f t="shared" si="2"/>
        <v>0</v>
      </c>
      <c r="D29" s="28">
        <v>0</v>
      </c>
      <c r="E29" s="28"/>
      <c r="F29" s="29">
        <f t="shared" si="3"/>
        <v>0</v>
      </c>
      <c r="G29" s="28">
        <v>0</v>
      </c>
      <c r="H29" s="31"/>
      <c r="I29" s="29">
        <f t="shared" si="4"/>
        <v>0</v>
      </c>
      <c r="J29" s="28">
        <v>0</v>
      </c>
      <c r="K29" s="31"/>
      <c r="L29" s="31"/>
    </row>
    <row r="30" spans="1:12">
      <c r="A30" s="11">
        <v>3000</v>
      </c>
      <c r="B30" s="12" t="s">
        <v>34</v>
      </c>
      <c r="C30" s="26">
        <f>C31+C34</f>
        <v>0</v>
      </c>
      <c r="D30" s="26">
        <f t="shared" ref="D30:L30" si="5">D31+D34</f>
        <v>0</v>
      </c>
      <c r="E30" s="26">
        <f t="shared" si="5"/>
        <v>0</v>
      </c>
      <c r="F30" s="26">
        <f t="shared" si="5"/>
        <v>0</v>
      </c>
      <c r="G30" s="26">
        <f t="shared" si="5"/>
        <v>0</v>
      </c>
      <c r="H30" s="26">
        <f t="shared" si="5"/>
        <v>0</v>
      </c>
      <c r="I30" s="26">
        <f t="shared" si="5"/>
        <v>0</v>
      </c>
      <c r="J30" s="26">
        <f t="shared" si="5"/>
        <v>0</v>
      </c>
      <c r="K30" s="26">
        <f t="shared" si="5"/>
        <v>0</v>
      </c>
      <c r="L30" s="26">
        <f t="shared" si="5"/>
        <v>0</v>
      </c>
    </row>
    <row r="31" spans="1:12">
      <c r="A31" s="11">
        <v>2000</v>
      </c>
      <c r="B31" s="12" t="s">
        <v>35</v>
      </c>
      <c r="C31" s="26">
        <f>C32+C33</f>
        <v>0</v>
      </c>
      <c r="D31" s="26">
        <f t="shared" ref="D31:L31" si="6">D32+D33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>
        <f t="shared" si="6"/>
        <v>0</v>
      </c>
      <c r="I31" s="26">
        <f t="shared" si="6"/>
        <v>0</v>
      </c>
      <c r="J31" s="26">
        <f t="shared" si="6"/>
        <v>0</v>
      </c>
      <c r="K31" s="26">
        <f t="shared" si="6"/>
        <v>0</v>
      </c>
      <c r="L31" s="26">
        <f t="shared" si="6"/>
        <v>0</v>
      </c>
    </row>
    <row r="32" spans="1:12" ht="26.25">
      <c r="A32" s="13">
        <v>3110</v>
      </c>
      <c r="B32" s="14" t="s">
        <v>36</v>
      </c>
      <c r="C32" s="29">
        <f>D32+E32</f>
        <v>0</v>
      </c>
      <c r="D32" s="28">
        <v>0</v>
      </c>
      <c r="E32" s="31"/>
      <c r="F32" s="29">
        <v>0</v>
      </c>
      <c r="G32" s="28">
        <v>0</v>
      </c>
      <c r="H32" s="31"/>
      <c r="I32" s="29">
        <v>0</v>
      </c>
      <c r="J32" s="28">
        <v>0</v>
      </c>
      <c r="K32" s="31"/>
      <c r="L32" s="31"/>
    </row>
    <row r="33" spans="1:12">
      <c r="A33" s="13">
        <v>3132</v>
      </c>
      <c r="B33" s="14" t="s">
        <v>37</v>
      </c>
      <c r="C33" s="29">
        <f>D33+E33</f>
        <v>0</v>
      </c>
      <c r="D33" s="28">
        <v>0</v>
      </c>
      <c r="E33" s="31"/>
      <c r="F33" s="29">
        <v>0</v>
      </c>
      <c r="G33" s="28">
        <v>0</v>
      </c>
      <c r="H33" s="31"/>
      <c r="I33" s="29">
        <v>0</v>
      </c>
      <c r="J33" s="28">
        <v>0</v>
      </c>
      <c r="K33" s="31"/>
      <c r="L33" s="31"/>
    </row>
    <row r="34" spans="1:12">
      <c r="A34" s="11">
        <v>6300</v>
      </c>
      <c r="B34" s="12" t="s">
        <v>38</v>
      </c>
      <c r="C34" s="30">
        <f>C35+C36+C37</f>
        <v>0</v>
      </c>
      <c r="D34" s="30">
        <f t="shared" ref="D34:L34" si="7">D35+D36+D37</f>
        <v>0</v>
      </c>
      <c r="E34" s="30">
        <f t="shared" si="7"/>
        <v>0</v>
      </c>
      <c r="F34" s="30">
        <f t="shared" si="7"/>
        <v>0</v>
      </c>
      <c r="G34" s="30">
        <f t="shared" si="7"/>
        <v>0</v>
      </c>
      <c r="H34" s="30">
        <f t="shared" si="7"/>
        <v>0</v>
      </c>
      <c r="I34" s="30">
        <f t="shared" si="7"/>
        <v>0</v>
      </c>
      <c r="J34" s="30">
        <f t="shared" si="7"/>
        <v>0</v>
      </c>
      <c r="K34" s="30">
        <f t="shared" si="7"/>
        <v>0</v>
      </c>
      <c r="L34" s="30">
        <f t="shared" si="7"/>
        <v>0</v>
      </c>
    </row>
    <row r="35" spans="1:12" ht="26.25">
      <c r="A35" s="13">
        <v>3110</v>
      </c>
      <c r="B35" s="14" t="s">
        <v>36</v>
      </c>
      <c r="C35" s="29">
        <f>D35+E35</f>
        <v>0</v>
      </c>
      <c r="D35" s="28">
        <v>0</v>
      </c>
      <c r="E35" s="31"/>
      <c r="F35" s="29">
        <v>0</v>
      </c>
      <c r="G35" s="28">
        <v>0</v>
      </c>
      <c r="H35" s="31"/>
      <c r="I35" s="29">
        <v>0</v>
      </c>
      <c r="J35" s="28">
        <v>0</v>
      </c>
      <c r="K35" s="31"/>
      <c r="L35" s="31"/>
    </row>
    <row r="36" spans="1:12" ht="26.25">
      <c r="A36" s="13">
        <v>3122</v>
      </c>
      <c r="B36" s="14" t="s">
        <v>39</v>
      </c>
      <c r="C36" s="29">
        <f>D36+E36</f>
        <v>0</v>
      </c>
      <c r="D36" s="28">
        <v>0</v>
      </c>
      <c r="E36" s="31"/>
      <c r="F36" s="29">
        <v>0</v>
      </c>
      <c r="G36" s="28">
        <v>0</v>
      </c>
      <c r="H36" s="31"/>
      <c r="I36" s="29">
        <v>0</v>
      </c>
      <c r="J36" s="28">
        <v>0</v>
      </c>
      <c r="K36" s="31"/>
      <c r="L36" s="31"/>
    </row>
    <row r="37" spans="1:12" ht="26.25">
      <c r="A37" s="13">
        <v>3142</v>
      </c>
      <c r="B37" s="14" t="s">
        <v>40</v>
      </c>
      <c r="C37" s="29">
        <f>D37+E37</f>
        <v>0</v>
      </c>
      <c r="D37" s="28">
        <v>0</v>
      </c>
      <c r="E37" s="31"/>
      <c r="F37" s="29">
        <v>0</v>
      </c>
      <c r="G37" s="28">
        <v>0</v>
      </c>
      <c r="H37" s="31"/>
      <c r="I37" s="29">
        <v>0</v>
      </c>
      <c r="J37" s="28">
        <v>0</v>
      </c>
      <c r="K37" s="31"/>
      <c r="L37" s="31"/>
    </row>
    <row r="38" spans="1:12">
      <c r="A38" s="16"/>
      <c r="B38" s="2"/>
      <c r="C38" s="3"/>
      <c r="D38" s="3"/>
      <c r="E38" s="3"/>
      <c r="F38" s="3"/>
      <c r="G38" s="3"/>
      <c r="H38" s="3"/>
      <c r="I38" s="3"/>
      <c r="J38" s="3"/>
      <c r="K38" s="3"/>
      <c r="L38" s="8"/>
    </row>
    <row r="39" spans="1:12">
      <c r="A39" s="16"/>
      <c r="B39" s="2" t="s">
        <v>41</v>
      </c>
      <c r="C39" s="17"/>
      <c r="D39" s="17"/>
      <c r="E39" s="17"/>
      <c r="F39" s="8"/>
      <c r="G39" s="8"/>
      <c r="H39" s="8"/>
      <c r="I39" s="17"/>
      <c r="J39" s="17"/>
      <c r="K39" s="17"/>
      <c r="L39" s="8"/>
    </row>
    <row r="40" spans="1:12">
      <c r="A40" s="16"/>
      <c r="B40" s="18"/>
      <c r="C40" s="8"/>
      <c r="D40" s="8"/>
      <c r="E40" s="8"/>
      <c r="F40" s="8"/>
      <c r="G40" s="8"/>
      <c r="H40" s="8"/>
      <c r="I40" s="17"/>
      <c r="J40" s="17"/>
      <c r="K40" s="17"/>
      <c r="L40" s="8"/>
    </row>
    <row r="41" spans="1:12">
      <c r="A41" s="16"/>
      <c r="B41" s="2" t="s">
        <v>42</v>
      </c>
      <c r="C41" s="8"/>
      <c r="D41" s="8"/>
      <c r="E41" s="8"/>
      <c r="F41" s="8"/>
      <c r="G41" s="8"/>
      <c r="H41" s="8"/>
      <c r="I41" s="17"/>
      <c r="J41" s="17"/>
      <c r="K41" s="17"/>
      <c r="L41" s="8"/>
    </row>
    <row r="42" spans="1:12">
      <c r="A42" s="16"/>
      <c r="B42" s="18"/>
      <c r="C42" s="3"/>
      <c r="D42" s="3"/>
      <c r="E42" s="3"/>
      <c r="F42" s="3"/>
      <c r="G42" s="3"/>
      <c r="H42" s="3"/>
      <c r="I42" s="3"/>
      <c r="J42" s="3"/>
      <c r="K42" s="3"/>
      <c r="L42" s="8"/>
    </row>
    <row r="43" spans="1:12">
      <c r="A43" s="16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30">
      <c r="A44" s="16"/>
      <c r="B44" s="19" t="s">
        <v>43</v>
      </c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>
      <c r="A45" s="20"/>
      <c r="B45" s="20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20"/>
      <c r="B46" s="20"/>
      <c r="C46" s="4"/>
      <c r="D46" s="4"/>
      <c r="E46" s="4"/>
      <c r="F46" s="4"/>
      <c r="G46" s="4"/>
      <c r="H46" s="4"/>
      <c r="I46" s="4"/>
      <c r="J46" s="4"/>
      <c r="K46" s="4"/>
      <c r="L46" s="4"/>
    </row>
  </sheetData>
  <mergeCells count="12">
    <mergeCell ref="G6:H6"/>
    <mergeCell ref="I6:I7"/>
    <mergeCell ref="J6:K6"/>
    <mergeCell ref="L6:L7"/>
    <mergeCell ref="A3:L3"/>
    <mergeCell ref="A4:L4"/>
    <mergeCell ref="I5:L5"/>
    <mergeCell ref="A6:A7"/>
    <mergeCell ref="B6:B7"/>
    <mergeCell ref="C6:C7"/>
    <mergeCell ref="D6:E6"/>
    <mergeCell ref="F6:F7"/>
  </mergeCells>
  <phoneticPr fontId="2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6"/>
  <sheetViews>
    <sheetView topLeftCell="A43" workbookViewId="0">
      <selection activeCell="E21" sqref="E21"/>
    </sheetView>
  </sheetViews>
  <sheetFormatPr defaultRowHeight="15"/>
  <cols>
    <col min="1" max="1" width="5.140625" style="21" customWidth="1"/>
    <col min="2" max="2" width="33.42578125" style="21" customWidth="1"/>
    <col min="3" max="3" width="14.28515625" style="22" customWidth="1"/>
    <col min="4" max="4" width="13.140625" style="22" customWidth="1"/>
    <col min="5" max="5" width="13.42578125" style="22" customWidth="1"/>
    <col min="6" max="6" width="17.42578125" style="22" customWidth="1"/>
    <col min="7" max="7" width="13.140625" style="22" customWidth="1"/>
    <col min="8" max="8" width="12.85546875" style="22" customWidth="1"/>
    <col min="9" max="11" width="13" style="22" customWidth="1"/>
    <col min="12" max="12" width="15.42578125" style="22" customWidth="1"/>
  </cols>
  <sheetData>
    <row r="1" spans="1:12">
      <c r="A1" s="1"/>
      <c r="B1" s="2"/>
      <c r="C1" s="3"/>
      <c r="D1" s="3"/>
      <c r="E1" s="3"/>
      <c r="F1" s="4"/>
      <c r="G1" s="3"/>
      <c r="H1" s="3"/>
      <c r="I1" s="5"/>
      <c r="J1" s="5"/>
      <c r="K1" s="5"/>
      <c r="L1" s="6" t="s">
        <v>0</v>
      </c>
    </row>
    <row r="2" spans="1:12">
      <c r="A2" s="37"/>
      <c r="B2" s="37"/>
      <c r="C2" s="37"/>
      <c r="D2" s="37"/>
      <c r="E2" s="37" t="s">
        <v>50</v>
      </c>
      <c r="F2" s="37"/>
      <c r="G2" s="37"/>
      <c r="H2" s="37"/>
      <c r="I2" s="37"/>
      <c r="J2" s="37"/>
      <c r="K2" s="37"/>
      <c r="L2" s="37"/>
    </row>
    <row r="3" spans="1:12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6.25">
      <c r="A5" s="3"/>
      <c r="B5" s="7"/>
      <c r="C5" s="3"/>
      <c r="D5" s="3"/>
      <c r="E5" s="3"/>
      <c r="F5" s="3"/>
      <c r="G5" s="3"/>
      <c r="H5" s="3"/>
      <c r="I5" s="70" t="s">
        <v>44</v>
      </c>
      <c r="J5" s="70"/>
      <c r="K5" s="70"/>
      <c r="L5" s="70"/>
    </row>
    <row r="6" spans="1:12">
      <c r="A6" s="74"/>
      <c r="B6" s="74" t="s">
        <v>3</v>
      </c>
      <c r="C6" s="64" t="s">
        <v>4</v>
      </c>
      <c r="D6" s="62" t="s">
        <v>5</v>
      </c>
      <c r="E6" s="63"/>
      <c r="F6" s="64" t="s">
        <v>6</v>
      </c>
      <c r="G6" s="62" t="s">
        <v>5</v>
      </c>
      <c r="H6" s="63"/>
      <c r="I6" s="74" t="s">
        <v>7</v>
      </c>
      <c r="J6" s="62" t="s">
        <v>5</v>
      </c>
      <c r="K6" s="63"/>
      <c r="L6" s="74" t="s">
        <v>8</v>
      </c>
    </row>
    <row r="7" spans="1:12" ht="25.5">
      <c r="A7" s="75"/>
      <c r="B7" s="75"/>
      <c r="C7" s="65"/>
      <c r="D7" s="9" t="s">
        <v>51</v>
      </c>
      <c r="E7" s="9" t="s">
        <v>52</v>
      </c>
      <c r="F7" s="65"/>
      <c r="G7" s="9" t="s">
        <v>51</v>
      </c>
      <c r="H7" s="9" t="s">
        <v>52</v>
      </c>
      <c r="I7" s="75"/>
      <c r="J7" s="9" t="s">
        <v>51</v>
      </c>
      <c r="K7" s="9" t="s">
        <v>52</v>
      </c>
      <c r="L7" s="75"/>
    </row>
    <row r="8" spans="1:12" ht="25.5">
      <c r="A8" s="10" t="s">
        <v>11</v>
      </c>
      <c r="B8" s="10" t="s">
        <v>12</v>
      </c>
      <c r="C8" s="25">
        <f>C9+C30</f>
        <v>0</v>
      </c>
      <c r="D8" s="25">
        <f t="shared" ref="D8:L8" si="0">D9+D30</f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</row>
    <row r="9" spans="1:12">
      <c r="A9" s="11">
        <v>2000</v>
      </c>
      <c r="B9" s="12" t="s">
        <v>13</v>
      </c>
      <c r="C9" s="26">
        <f>SUM(C10:C29)</f>
        <v>0</v>
      </c>
      <c r="D9" s="26">
        <f t="shared" ref="D9:L9" si="1">SUM(D10:D29)</f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  <c r="J9" s="26">
        <f t="shared" si="1"/>
        <v>0</v>
      </c>
      <c r="K9" s="26">
        <f t="shared" si="1"/>
        <v>0</v>
      </c>
      <c r="L9" s="26">
        <f t="shared" si="1"/>
        <v>0</v>
      </c>
    </row>
    <row r="10" spans="1:12">
      <c r="A10" s="13">
        <v>2111</v>
      </c>
      <c r="B10" s="14" t="s">
        <v>14</v>
      </c>
      <c r="C10" s="27">
        <f t="shared" ref="C10:C29" si="2">D10+E10</f>
        <v>0</v>
      </c>
      <c r="D10" s="28"/>
      <c r="E10" s="28"/>
      <c r="F10" s="29">
        <f>G10+H10</f>
        <v>0</v>
      </c>
      <c r="G10" s="28"/>
      <c r="H10" s="31"/>
      <c r="I10" s="29">
        <f>J10+K10</f>
        <v>0</v>
      </c>
      <c r="J10" s="28"/>
      <c r="K10" s="31"/>
      <c r="L10" s="31"/>
    </row>
    <row r="11" spans="1:12">
      <c r="A11" s="13">
        <v>2120</v>
      </c>
      <c r="B11" s="14" t="s">
        <v>15</v>
      </c>
      <c r="C11" s="27">
        <f t="shared" si="2"/>
        <v>0</v>
      </c>
      <c r="D11" s="28"/>
      <c r="E11" s="28"/>
      <c r="F11" s="29">
        <f t="shared" ref="F11:F29" si="3">G11+H11</f>
        <v>0</v>
      </c>
      <c r="G11" s="28"/>
      <c r="H11" s="31"/>
      <c r="I11" s="29">
        <f t="shared" ref="I11:I29" si="4">J11+K11</f>
        <v>0</v>
      </c>
      <c r="J11" s="28"/>
      <c r="K11" s="31"/>
      <c r="L11" s="31"/>
    </row>
    <row r="12" spans="1:12" ht="39">
      <c r="A12" s="13">
        <v>2210</v>
      </c>
      <c r="B12" s="14" t="s">
        <v>16</v>
      </c>
      <c r="C12" s="27">
        <f t="shared" si="2"/>
        <v>0</v>
      </c>
      <c r="D12" s="28"/>
      <c r="E12" s="28"/>
      <c r="F12" s="29">
        <f t="shared" si="3"/>
        <v>0</v>
      </c>
      <c r="G12" s="28"/>
      <c r="H12" s="31"/>
      <c r="I12" s="29">
        <f t="shared" si="4"/>
        <v>0</v>
      </c>
      <c r="J12" s="28"/>
      <c r="K12" s="31"/>
      <c r="L12" s="31"/>
    </row>
    <row r="13" spans="1:12" ht="26.25">
      <c r="A13" s="13">
        <v>2220</v>
      </c>
      <c r="B13" s="14" t="s">
        <v>17</v>
      </c>
      <c r="C13" s="27">
        <f t="shared" si="2"/>
        <v>0</v>
      </c>
      <c r="D13" s="28"/>
      <c r="E13" s="28"/>
      <c r="F13" s="29">
        <f t="shared" si="3"/>
        <v>0</v>
      </c>
      <c r="G13" s="28"/>
      <c r="H13" s="31"/>
      <c r="I13" s="29">
        <f t="shared" si="4"/>
        <v>0</v>
      </c>
      <c r="J13" s="28"/>
      <c r="K13" s="31"/>
      <c r="L13" s="31"/>
    </row>
    <row r="14" spans="1:12">
      <c r="A14" s="13">
        <v>2230</v>
      </c>
      <c r="B14" s="14" t="s">
        <v>18</v>
      </c>
      <c r="C14" s="27">
        <f t="shared" si="2"/>
        <v>0</v>
      </c>
      <c r="D14" s="28"/>
      <c r="E14" s="28"/>
      <c r="F14" s="29">
        <f t="shared" si="3"/>
        <v>0</v>
      </c>
      <c r="G14" s="28"/>
      <c r="H14" s="31"/>
      <c r="I14" s="29">
        <f t="shared" si="4"/>
        <v>0</v>
      </c>
      <c r="J14" s="28"/>
      <c r="K14" s="31"/>
      <c r="L14" s="31"/>
    </row>
    <row r="15" spans="1:12">
      <c r="A15" s="15">
        <v>2240</v>
      </c>
      <c r="B15" s="14" t="s">
        <v>19</v>
      </c>
      <c r="C15" s="27">
        <f t="shared" si="2"/>
        <v>0</v>
      </c>
      <c r="D15" s="28"/>
      <c r="E15" s="28"/>
      <c r="F15" s="29">
        <f t="shared" si="3"/>
        <v>0</v>
      </c>
      <c r="G15" s="28"/>
      <c r="H15" s="31"/>
      <c r="I15" s="29">
        <f t="shared" si="4"/>
        <v>0</v>
      </c>
      <c r="J15" s="28"/>
      <c r="K15" s="31"/>
      <c r="L15" s="31"/>
    </row>
    <row r="16" spans="1:12">
      <c r="A16" s="13">
        <v>2250</v>
      </c>
      <c r="B16" s="14" t="s">
        <v>20</v>
      </c>
      <c r="C16" s="27">
        <f t="shared" si="2"/>
        <v>0</v>
      </c>
      <c r="D16" s="28"/>
      <c r="E16" s="28"/>
      <c r="F16" s="29">
        <f t="shared" si="3"/>
        <v>0</v>
      </c>
      <c r="G16" s="28"/>
      <c r="H16" s="31"/>
      <c r="I16" s="29">
        <f t="shared" si="4"/>
        <v>0</v>
      </c>
      <c r="J16" s="28"/>
      <c r="K16" s="31"/>
      <c r="L16" s="31"/>
    </row>
    <row r="17" spans="1:12">
      <c r="A17" s="13">
        <v>2271</v>
      </c>
      <c r="B17" s="14" t="s">
        <v>21</v>
      </c>
      <c r="C17" s="27">
        <f t="shared" si="2"/>
        <v>0</v>
      </c>
      <c r="D17" s="28"/>
      <c r="E17" s="28"/>
      <c r="F17" s="29">
        <f t="shared" si="3"/>
        <v>0</v>
      </c>
      <c r="G17" s="28"/>
      <c r="H17" s="31"/>
      <c r="I17" s="29">
        <f t="shared" si="4"/>
        <v>0</v>
      </c>
      <c r="J17" s="28"/>
      <c r="K17" s="31"/>
      <c r="L17" s="31"/>
    </row>
    <row r="18" spans="1:12" ht="26.25">
      <c r="A18" s="13">
        <v>2272</v>
      </c>
      <c r="B18" s="14" t="s">
        <v>22</v>
      </c>
      <c r="C18" s="27">
        <f t="shared" si="2"/>
        <v>0</v>
      </c>
      <c r="D18" s="28"/>
      <c r="E18" s="28"/>
      <c r="F18" s="29">
        <f t="shared" si="3"/>
        <v>0</v>
      </c>
      <c r="G18" s="28"/>
      <c r="H18" s="31"/>
      <c r="I18" s="29">
        <f t="shared" si="4"/>
        <v>0</v>
      </c>
      <c r="J18" s="28"/>
      <c r="K18" s="31"/>
      <c r="L18" s="31"/>
    </row>
    <row r="19" spans="1:12">
      <c r="A19" s="13">
        <v>2273</v>
      </c>
      <c r="B19" s="14" t="s">
        <v>23</v>
      </c>
      <c r="C19" s="27">
        <f t="shared" si="2"/>
        <v>0</v>
      </c>
      <c r="D19" s="28"/>
      <c r="E19" s="28"/>
      <c r="F19" s="29">
        <f t="shared" si="3"/>
        <v>0</v>
      </c>
      <c r="G19" s="28"/>
      <c r="H19" s="31"/>
      <c r="I19" s="29">
        <f t="shared" si="4"/>
        <v>0</v>
      </c>
      <c r="J19" s="28"/>
      <c r="K19" s="31"/>
      <c r="L19" s="31"/>
    </row>
    <row r="20" spans="1:12">
      <c r="A20" s="13">
        <v>2274</v>
      </c>
      <c r="B20" s="14" t="s">
        <v>24</v>
      </c>
      <c r="C20" s="27">
        <f t="shared" si="2"/>
        <v>0</v>
      </c>
      <c r="D20" s="28"/>
      <c r="E20" s="28"/>
      <c r="F20" s="29">
        <f t="shared" si="3"/>
        <v>0</v>
      </c>
      <c r="G20" s="28"/>
      <c r="H20" s="31"/>
      <c r="I20" s="29">
        <f t="shared" si="4"/>
        <v>0</v>
      </c>
      <c r="J20" s="28"/>
      <c r="K20" s="31"/>
      <c r="L20" s="31"/>
    </row>
    <row r="21" spans="1:12">
      <c r="A21" s="13">
        <v>2275</v>
      </c>
      <c r="B21" s="14" t="s">
        <v>25</v>
      </c>
      <c r="C21" s="27">
        <f t="shared" si="2"/>
        <v>0</v>
      </c>
      <c r="D21" s="28"/>
      <c r="E21" s="28"/>
      <c r="F21" s="29">
        <f t="shared" si="3"/>
        <v>0</v>
      </c>
      <c r="G21" s="28"/>
      <c r="H21" s="31"/>
      <c r="I21" s="29">
        <f t="shared" si="4"/>
        <v>0</v>
      </c>
      <c r="J21" s="28"/>
      <c r="K21" s="31"/>
      <c r="L21" s="31"/>
    </row>
    <row r="22" spans="1:12">
      <c r="A22" s="13">
        <v>2276</v>
      </c>
      <c r="B22" s="14" t="s">
        <v>26</v>
      </c>
      <c r="C22" s="27">
        <f t="shared" si="2"/>
        <v>0</v>
      </c>
      <c r="D22" s="28"/>
      <c r="E22" s="31"/>
      <c r="F22" s="29">
        <f t="shared" si="3"/>
        <v>0</v>
      </c>
      <c r="G22" s="28"/>
      <c r="H22" s="31"/>
      <c r="I22" s="29">
        <f t="shared" si="4"/>
        <v>0</v>
      </c>
      <c r="J22" s="28"/>
      <c r="K22" s="31"/>
      <c r="L22" s="31"/>
    </row>
    <row r="23" spans="1:12" ht="26.25">
      <c r="A23" s="13">
        <v>2280</v>
      </c>
      <c r="B23" s="14" t="s">
        <v>27</v>
      </c>
      <c r="C23" s="27">
        <f t="shared" si="2"/>
        <v>0</v>
      </c>
      <c r="D23" s="28"/>
      <c r="E23" s="28"/>
      <c r="F23" s="29">
        <f t="shared" si="3"/>
        <v>0</v>
      </c>
      <c r="G23" s="28"/>
      <c r="H23" s="31"/>
      <c r="I23" s="29">
        <f t="shared" si="4"/>
        <v>0</v>
      </c>
      <c r="J23" s="28"/>
      <c r="K23" s="31"/>
      <c r="L23" s="31"/>
    </row>
    <row r="24" spans="1:12" ht="26.25">
      <c r="A24" s="13">
        <v>2610</v>
      </c>
      <c r="B24" s="14" t="s">
        <v>28</v>
      </c>
      <c r="C24" s="27">
        <f t="shared" si="2"/>
        <v>0</v>
      </c>
      <c r="D24" s="28"/>
      <c r="E24" s="31"/>
      <c r="F24" s="29">
        <f t="shared" si="3"/>
        <v>0</v>
      </c>
      <c r="G24" s="28"/>
      <c r="H24" s="31"/>
      <c r="I24" s="29">
        <f t="shared" si="4"/>
        <v>0</v>
      </c>
      <c r="J24" s="28"/>
      <c r="K24" s="31"/>
      <c r="L24" s="31"/>
    </row>
    <row r="25" spans="1:12" ht="26.25">
      <c r="A25" s="13">
        <v>2620</v>
      </c>
      <c r="B25" s="14" t="s">
        <v>29</v>
      </c>
      <c r="C25" s="27">
        <f t="shared" si="2"/>
        <v>0</v>
      </c>
      <c r="D25" s="28"/>
      <c r="E25" s="31"/>
      <c r="F25" s="29">
        <f t="shared" si="3"/>
        <v>0</v>
      </c>
      <c r="G25" s="28"/>
      <c r="H25" s="31"/>
      <c r="I25" s="29">
        <f t="shared" si="4"/>
        <v>0</v>
      </c>
      <c r="J25" s="28"/>
      <c r="K25" s="31"/>
      <c r="L25" s="31"/>
    </row>
    <row r="26" spans="1:12">
      <c r="A26" s="13">
        <v>2710</v>
      </c>
      <c r="B26" s="14" t="s">
        <v>30</v>
      </c>
      <c r="C26" s="27">
        <f t="shared" si="2"/>
        <v>0</v>
      </c>
      <c r="D26" s="28"/>
      <c r="E26" s="28"/>
      <c r="F26" s="29">
        <f t="shared" si="3"/>
        <v>0</v>
      </c>
      <c r="G26" s="28"/>
      <c r="H26" s="31"/>
      <c r="I26" s="29">
        <f t="shared" si="4"/>
        <v>0</v>
      </c>
      <c r="J26" s="28"/>
      <c r="K26" s="31"/>
      <c r="L26" s="31"/>
    </row>
    <row r="27" spans="1:12">
      <c r="A27" s="13">
        <v>2720</v>
      </c>
      <c r="B27" s="14" t="s">
        <v>31</v>
      </c>
      <c r="C27" s="27">
        <f t="shared" si="2"/>
        <v>0</v>
      </c>
      <c r="D27" s="28"/>
      <c r="E27" s="28"/>
      <c r="F27" s="29">
        <f t="shared" si="3"/>
        <v>0</v>
      </c>
      <c r="G27" s="28"/>
      <c r="H27" s="31"/>
      <c r="I27" s="29">
        <f t="shared" si="4"/>
        <v>0</v>
      </c>
      <c r="J27" s="28"/>
      <c r="K27" s="31"/>
      <c r="L27" s="31"/>
    </row>
    <row r="28" spans="1:12">
      <c r="A28" s="13">
        <v>2730</v>
      </c>
      <c r="B28" s="14" t="s">
        <v>32</v>
      </c>
      <c r="C28" s="27">
        <f t="shared" si="2"/>
        <v>0</v>
      </c>
      <c r="D28" s="28"/>
      <c r="E28" s="28"/>
      <c r="F28" s="29">
        <f t="shared" si="3"/>
        <v>0</v>
      </c>
      <c r="G28" s="28"/>
      <c r="H28" s="31"/>
      <c r="I28" s="29">
        <f t="shared" si="4"/>
        <v>0</v>
      </c>
      <c r="J28" s="28"/>
      <c r="K28" s="31"/>
      <c r="L28" s="31"/>
    </row>
    <row r="29" spans="1:12">
      <c r="A29" s="13">
        <v>2800</v>
      </c>
      <c r="B29" s="14" t="s">
        <v>33</v>
      </c>
      <c r="C29" s="27">
        <f t="shared" si="2"/>
        <v>0</v>
      </c>
      <c r="D29" s="28"/>
      <c r="E29" s="28"/>
      <c r="F29" s="29">
        <f t="shared" si="3"/>
        <v>0</v>
      </c>
      <c r="G29" s="28"/>
      <c r="H29" s="31"/>
      <c r="I29" s="29">
        <f t="shared" si="4"/>
        <v>0</v>
      </c>
      <c r="J29" s="28"/>
      <c r="K29" s="31"/>
      <c r="L29" s="31"/>
    </row>
    <row r="30" spans="1:12">
      <c r="A30" s="11">
        <v>3000</v>
      </c>
      <c r="B30" s="12" t="s">
        <v>34</v>
      </c>
      <c r="C30" s="26">
        <f>C31+C34</f>
        <v>0</v>
      </c>
      <c r="D30" s="26">
        <f t="shared" ref="D30:L30" si="5">D31+D34</f>
        <v>0</v>
      </c>
      <c r="E30" s="26">
        <f t="shared" si="5"/>
        <v>0</v>
      </c>
      <c r="F30" s="26">
        <f t="shared" si="5"/>
        <v>0</v>
      </c>
      <c r="G30" s="26">
        <f t="shared" si="5"/>
        <v>0</v>
      </c>
      <c r="H30" s="26">
        <f t="shared" si="5"/>
        <v>0</v>
      </c>
      <c r="I30" s="26">
        <f t="shared" si="5"/>
        <v>0</v>
      </c>
      <c r="J30" s="26">
        <f t="shared" si="5"/>
        <v>0</v>
      </c>
      <c r="K30" s="26">
        <f t="shared" si="5"/>
        <v>0</v>
      </c>
      <c r="L30" s="26">
        <f t="shared" si="5"/>
        <v>0</v>
      </c>
    </row>
    <row r="31" spans="1:12">
      <c r="A31" s="11">
        <v>2000</v>
      </c>
      <c r="B31" s="12" t="s">
        <v>35</v>
      </c>
      <c r="C31" s="26">
        <f>C32+C33</f>
        <v>0</v>
      </c>
      <c r="D31" s="26">
        <f t="shared" ref="D31:L31" si="6">D32+D33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>
        <f t="shared" si="6"/>
        <v>0</v>
      </c>
      <c r="I31" s="26">
        <f t="shared" si="6"/>
        <v>0</v>
      </c>
      <c r="J31" s="26">
        <f t="shared" si="6"/>
        <v>0</v>
      </c>
      <c r="K31" s="26">
        <f t="shared" si="6"/>
        <v>0</v>
      </c>
      <c r="L31" s="26">
        <f t="shared" si="6"/>
        <v>0</v>
      </c>
    </row>
    <row r="32" spans="1:12" ht="26.25">
      <c r="A32" s="13">
        <v>3110</v>
      </c>
      <c r="B32" s="14" t="s">
        <v>36</v>
      </c>
      <c r="C32" s="29">
        <f>D32+E32</f>
        <v>0</v>
      </c>
      <c r="D32" s="28"/>
      <c r="E32" s="31"/>
      <c r="F32" s="29">
        <v>0</v>
      </c>
      <c r="G32" s="28"/>
      <c r="H32" s="31"/>
      <c r="I32" s="29">
        <v>0</v>
      </c>
      <c r="J32" s="28"/>
      <c r="K32" s="31"/>
      <c r="L32" s="31"/>
    </row>
    <row r="33" spans="1:12">
      <c r="A33" s="13">
        <v>3132</v>
      </c>
      <c r="B33" s="14" t="s">
        <v>37</v>
      </c>
      <c r="C33" s="29">
        <f>D33+E33</f>
        <v>0</v>
      </c>
      <c r="D33" s="28"/>
      <c r="E33" s="31"/>
      <c r="F33" s="29">
        <v>0</v>
      </c>
      <c r="G33" s="28"/>
      <c r="H33" s="31"/>
      <c r="I33" s="29">
        <v>0</v>
      </c>
      <c r="J33" s="28"/>
      <c r="K33" s="31"/>
      <c r="L33" s="31"/>
    </row>
    <row r="34" spans="1:12">
      <c r="A34" s="11">
        <v>6300</v>
      </c>
      <c r="B34" s="12" t="s">
        <v>38</v>
      </c>
      <c r="C34" s="30">
        <f>C35+C36+C37</f>
        <v>0</v>
      </c>
      <c r="D34" s="30">
        <f t="shared" ref="D34:L34" si="7">D35+D36+D37</f>
        <v>0</v>
      </c>
      <c r="E34" s="30">
        <f t="shared" si="7"/>
        <v>0</v>
      </c>
      <c r="F34" s="30">
        <f t="shared" si="7"/>
        <v>0</v>
      </c>
      <c r="G34" s="30">
        <f t="shared" si="7"/>
        <v>0</v>
      </c>
      <c r="H34" s="30">
        <f t="shared" si="7"/>
        <v>0</v>
      </c>
      <c r="I34" s="30">
        <f t="shared" si="7"/>
        <v>0</v>
      </c>
      <c r="J34" s="30">
        <f t="shared" si="7"/>
        <v>0</v>
      </c>
      <c r="K34" s="30">
        <f t="shared" si="7"/>
        <v>0</v>
      </c>
      <c r="L34" s="30">
        <f t="shared" si="7"/>
        <v>0</v>
      </c>
    </row>
    <row r="35" spans="1:12" ht="26.25">
      <c r="A35" s="13">
        <v>3110</v>
      </c>
      <c r="B35" s="14" t="s">
        <v>36</v>
      </c>
      <c r="C35" s="29">
        <f>D35+E35</f>
        <v>0</v>
      </c>
      <c r="D35" s="28"/>
      <c r="E35" s="31"/>
      <c r="F35" s="29">
        <v>0</v>
      </c>
      <c r="G35" s="28"/>
      <c r="H35" s="31"/>
      <c r="I35" s="29">
        <v>0</v>
      </c>
      <c r="J35" s="28"/>
      <c r="K35" s="31"/>
      <c r="L35" s="31"/>
    </row>
    <row r="36" spans="1:12" ht="26.25">
      <c r="A36" s="13">
        <v>3122</v>
      </c>
      <c r="B36" s="14" t="s">
        <v>39</v>
      </c>
      <c r="C36" s="29">
        <f>D36+E36</f>
        <v>0</v>
      </c>
      <c r="D36" s="28"/>
      <c r="E36" s="31"/>
      <c r="F36" s="29">
        <v>0</v>
      </c>
      <c r="G36" s="28"/>
      <c r="H36" s="31"/>
      <c r="I36" s="29">
        <v>0</v>
      </c>
      <c r="J36" s="28"/>
      <c r="K36" s="31"/>
      <c r="L36" s="31"/>
    </row>
    <row r="37" spans="1:12" ht="26.25">
      <c r="A37" s="13">
        <v>3142</v>
      </c>
      <c r="B37" s="14" t="s">
        <v>40</v>
      </c>
      <c r="C37" s="29">
        <f>D37+E37</f>
        <v>0</v>
      </c>
      <c r="D37" s="28"/>
      <c r="E37" s="31"/>
      <c r="F37" s="29">
        <v>0</v>
      </c>
      <c r="G37" s="28"/>
      <c r="H37" s="31"/>
      <c r="I37" s="29">
        <v>0</v>
      </c>
      <c r="J37" s="28"/>
      <c r="K37" s="31"/>
      <c r="L37" s="31"/>
    </row>
    <row r="38" spans="1:12">
      <c r="A38" s="16"/>
      <c r="B38" s="2"/>
      <c r="C38" s="3"/>
      <c r="D38" s="3"/>
      <c r="E38" s="3"/>
      <c r="F38" s="3"/>
      <c r="G38" s="3"/>
      <c r="H38" s="3"/>
      <c r="I38" s="3"/>
      <c r="J38" s="3"/>
      <c r="K38" s="3"/>
      <c r="L38" s="8"/>
    </row>
    <row r="39" spans="1:12">
      <c r="A39" s="16"/>
      <c r="B39" s="2" t="s">
        <v>41</v>
      </c>
      <c r="C39" s="17"/>
      <c r="D39" s="17"/>
      <c r="E39" s="17"/>
      <c r="F39" s="8"/>
      <c r="G39" s="8"/>
      <c r="H39" s="8"/>
      <c r="I39" s="17"/>
      <c r="J39" s="17"/>
      <c r="K39" s="17"/>
      <c r="L39" s="8"/>
    </row>
    <row r="40" spans="1:12">
      <c r="A40" s="16"/>
      <c r="B40" s="18"/>
      <c r="C40" s="8"/>
      <c r="D40" s="8"/>
      <c r="E40" s="8"/>
      <c r="F40" s="8"/>
      <c r="G40" s="8"/>
      <c r="H40" s="8"/>
      <c r="I40" s="17"/>
      <c r="J40" s="17"/>
      <c r="K40" s="17"/>
      <c r="L40" s="8"/>
    </row>
    <row r="41" spans="1:12">
      <c r="A41" s="16"/>
      <c r="B41" s="2" t="s">
        <v>42</v>
      </c>
      <c r="C41" s="8"/>
      <c r="D41" s="8"/>
      <c r="E41" s="8"/>
      <c r="F41" s="8"/>
      <c r="G41" s="8"/>
      <c r="H41" s="8"/>
      <c r="I41" s="17"/>
      <c r="J41" s="17"/>
      <c r="K41" s="17"/>
      <c r="L41" s="8"/>
    </row>
    <row r="42" spans="1:12">
      <c r="A42" s="16"/>
      <c r="B42" s="18"/>
      <c r="C42" s="3"/>
      <c r="D42" s="3"/>
      <c r="E42" s="3"/>
      <c r="F42" s="3"/>
      <c r="G42" s="3"/>
      <c r="H42" s="3"/>
      <c r="I42" s="3"/>
      <c r="J42" s="3"/>
      <c r="K42" s="3"/>
      <c r="L42" s="8"/>
    </row>
    <row r="43" spans="1:12">
      <c r="A43" s="16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30">
      <c r="A44" s="16"/>
      <c r="B44" s="19" t="s">
        <v>43</v>
      </c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>
      <c r="A45" s="20"/>
      <c r="B45" s="20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20"/>
      <c r="B46" s="20"/>
      <c r="C46" s="4"/>
      <c r="D46" s="4"/>
      <c r="E46" s="4"/>
      <c r="F46" s="4"/>
      <c r="G46" s="4"/>
      <c r="H46" s="4"/>
      <c r="I46" s="4"/>
      <c r="J46" s="4"/>
      <c r="K46" s="4"/>
      <c r="L46" s="4"/>
    </row>
  </sheetData>
  <mergeCells count="12">
    <mergeCell ref="G6:H6"/>
    <mergeCell ref="I6:I7"/>
    <mergeCell ref="J6:K6"/>
    <mergeCell ref="L6:L7"/>
    <mergeCell ref="A3:L3"/>
    <mergeCell ref="A4:L4"/>
    <mergeCell ref="I5:L5"/>
    <mergeCell ref="A6:A7"/>
    <mergeCell ref="B6:B7"/>
    <mergeCell ref="C6:C7"/>
    <mergeCell ref="D6:E6"/>
    <mergeCell ref="F6:F7"/>
  </mergeCells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ОСНОВНЕ КТПКВК</vt:lpstr>
      <vt:lpstr>0712144</vt:lpstr>
      <vt:lpstr>0712146</vt:lpstr>
      <vt:lpstr>0712152</vt:lpstr>
      <vt:lpstr>0717363</vt:lpstr>
    </vt:vector>
  </TitlesOfParts>
  <Company>USN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еек</dc:creator>
  <cp:lastModifiedBy>Windows User</cp:lastModifiedBy>
  <cp:lastPrinted>2020-01-02T12:30:46Z</cp:lastPrinted>
  <dcterms:created xsi:type="dcterms:W3CDTF">2019-01-31T06:51:09Z</dcterms:created>
  <dcterms:modified xsi:type="dcterms:W3CDTF">2020-06-14T09:42:28Z</dcterms:modified>
</cp:coreProperties>
</file>