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Лист1!$A$1:$P$103</definedName>
  </definedNames>
  <calcPr calcId="152511"/>
</workbook>
</file>

<file path=xl/calcChain.xml><?xml version="1.0" encoding="utf-8"?>
<calcChain xmlns="http://schemas.openxmlformats.org/spreadsheetml/2006/main">
  <c r="P104" i="1" l="1"/>
  <c r="P105" i="1"/>
  <c r="P106" i="1"/>
  <c r="P107" i="1"/>
  <c r="P108" i="1"/>
  <c r="P109" i="1"/>
  <c r="P110" i="1"/>
  <c r="P111" i="1"/>
  <c r="P112" i="1"/>
  <c r="P98" i="1" l="1"/>
  <c r="P100" i="1"/>
  <c r="P101" i="1"/>
  <c r="P102" i="1"/>
  <c r="P103" i="1"/>
  <c r="M83" i="1"/>
  <c r="M84" i="1"/>
  <c r="P88" i="1" l="1"/>
  <c r="P93" i="1"/>
  <c r="P95" i="1"/>
  <c r="P96" i="1"/>
  <c r="P97" i="1"/>
  <c r="P81" i="1"/>
  <c r="P82" i="1"/>
  <c r="P83" i="1"/>
  <c r="P84" i="1"/>
  <c r="P85" i="1"/>
  <c r="P75" i="1"/>
  <c r="P76" i="1"/>
  <c r="P77" i="1"/>
  <c r="P78" i="1"/>
  <c r="P79" i="1"/>
  <c r="P71" i="1" l="1"/>
  <c r="P73" i="1"/>
  <c r="P68" i="1" l="1"/>
  <c r="P61" i="1" l="1"/>
  <c r="P62" i="1"/>
  <c r="P63" i="1"/>
  <c r="P64" i="1"/>
  <c r="P53" i="1" l="1"/>
  <c r="C16" i="2" l="1"/>
  <c r="C29" i="2" l="1"/>
  <c r="C30" i="2" s="1"/>
  <c r="C17" i="2"/>
  <c r="P37" i="1" l="1"/>
  <c r="P38" i="1"/>
  <c r="P40" i="1"/>
  <c r="P41" i="1"/>
  <c r="P42" i="1"/>
  <c r="P43" i="1"/>
  <c r="P44" i="1"/>
  <c r="P45" i="1"/>
  <c r="P47" i="1"/>
  <c r="P51" i="1"/>
  <c r="P54" i="1"/>
  <c r="P56" i="1"/>
  <c r="P58" i="1"/>
  <c r="P59" i="1"/>
  <c r="P16" i="1" l="1"/>
  <c r="P18" i="1"/>
  <c r="P20" i="1"/>
  <c r="P22" i="1"/>
  <c r="P23" i="1"/>
  <c r="P24" i="1"/>
  <c r="P29" i="1"/>
  <c r="P30" i="1"/>
  <c r="P35" i="1"/>
  <c r="P10" i="1"/>
  <c r="P9" i="1"/>
</calcChain>
</file>

<file path=xl/sharedStrings.xml><?xml version="1.0" encoding="utf-8"?>
<sst xmlns="http://schemas.openxmlformats.org/spreadsheetml/2006/main" count="374" uniqueCount="247">
  <si>
    <t>№ з/п</t>
  </si>
  <si>
    <t>Контрагент</t>
  </si>
  <si>
    <t>Дата Договору</t>
  </si>
  <si>
    <t>Срок дії</t>
  </si>
  <si>
    <t>Предмет Договору</t>
  </si>
  <si>
    <t>Код CPV</t>
  </si>
  <si>
    <t>Сума Договору, грн.</t>
  </si>
  <si>
    <t xml:space="preserve">Примітки </t>
  </si>
  <si>
    <t>КЕКВ</t>
  </si>
  <si>
    <t xml:space="preserve">Фінансування </t>
  </si>
  <si>
    <t>акти, накладні</t>
  </si>
  <si>
    <t xml:space="preserve">залишок </t>
  </si>
  <si>
    <t>дод. Угоди</t>
  </si>
  <si>
    <t>початкова сума тендеру</t>
  </si>
  <si>
    <t>супровід ПЗ Медична статистика</t>
  </si>
  <si>
    <t>72260000-5</t>
  </si>
  <si>
    <t>супровід ПЗ 5С Бюджет</t>
  </si>
  <si>
    <t xml:space="preserve"> Красуля Ю.С. СПД</t>
  </si>
  <si>
    <t>Техноінфомед ПП</t>
  </si>
  <si>
    <t>Центр інформаційних і аналітичних технологій ТОВ</t>
  </si>
  <si>
    <t>20ДН</t>
  </si>
  <si>
    <t>супровід ПЗ ЄІСУБ</t>
  </si>
  <si>
    <t>72250000-2</t>
  </si>
  <si>
    <t>Укртелеком ПАТ</t>
  </si>
  <si>
    <t>телекомунікаційні послуги</t>
  </si>
  <si>
    <t>64210000-1</t>
  </si>
  <si>
    <t>Метроком ТОВ</t>
  </si>
  <si>
    <t>72400000-4</t>
  </si>
  <si>
    <t>Лівайн торг ТОВ</t>
  </si>
  <si>
    <t>бензин</t>
  </si>
  <si>
    <t>09130000-9</t>
  </si>
  <si>
    <t>Укрмедтехника ТОВ</t>
  </si>
  <si>
    <t>обслуг рентген</t>
  </si>
  <si>
    <t>50420000-5</t>
  </si>
  <si>
    <t>різниця</t>
  </si>
  <si>
    <t>№  Дог</t>
  </si>
  <si>
    <t>МКЛ №9 ДМР КНП</t>
  </si>
  <si>
    <t>бактер досл</t>
  </si>
  <si>
    <t>85111820-4</t>
  </si>
  <si>
    <t>Медінфосервіс ПП</t>
  </si>
  <si>
    <t>супровод "Облік медичних кадрів"</t>
  </si>
  <si>
    <t>БАДМ-Б</t>
  </si>
  <si>
    <t>Вакцина Індіраб</t>
  </si>
  <si>
    <t>Епіцентр К ТОВ</t>
  </si>
  <si>
    <t>3ДП2/20</t>
  </si>
  <si>
    <t>комплектуючи до транспортних засобів</t>
  </si>
  <si>
    <t>33600000-6</t>
  </si>
  <si>
    <t>34330000-9</t>
  </si>
  <si>
    <t>реактиви</t>
  </si>
  <si>
    <t>33690000-3</t>
  </si>
  <si>
    <t>Колодезна ФОП</t>
  </si>
  <si>
    <t>Кучер ФОП</t>
  </si>
  <si>
    <t xml:space="preserve">зм. На 15289,23 </t>
  </si>
  <si>
    <t>обслуг ЦСВ</t>
  </si>
  <si>
    <t>страх СПИД</t>
  </si>
  <si>
    <t>екакуатор</t>
  </si>
  <si>
    <t>50110000-9</t>
  </si>
  <si>
    <t>Тушибо ТОВ</t>
  </si>
  <si>
    <t>демонтаж РУМ</t>
  </si>
  <si>
    <t>А-ЕНЕРГО ТОВ</t>
  </si>
  <si>
    <t>неб. відходи утилізація</t>
  </si>
  <si>
    <t>90510000-5</t>
  </si>
  <si>
    <t>Курачевський П.О. ФОП</t>
  </si>
  <si>
    <t>тест-смужки</t>
  </si>
  <si>
    <t>33120000-7</t>
  </si>
  <si>
    <t>Компанія ВІП-ОЙЛ ТОВ</t>
  </si>
  <si>
    <t>вогнегасник ВП-5</t>
  </si>
  <si>
    <t>35110000-8</t>
  </si>
  <si>
    <t>Стахов К.Є. ФОП</t>
  </si>
  <si>
    <t>респіратор РУ60М</t>
  </si>
  <si>
    <t>семінар Бухгалтерія</t>
  </si>
  <si>
    <t>"Центр економічної освіти" ТОВ</t>
  </si>
  <si>
    <t>79950000-8</t>
  </si>
  <si>
    <t>Куніца ТВГ ТОВ</t>
  </si>
  <si>
    <t>папки</t>
  </si>
  <si>
    <t>22850000-3</t>
  </si>
  <si>
    <t>Оболь ФОП</t>
  </si>
  <si>
    <t>компл. до ЕКГ</t>
  </si>
  <si>
    <t>31710000-6</t>
  </si>
  <si>
    <t>Нефтек Сіті оіл ТОВ</t>
  </si>
  <si>
    <t>Андрющенко Д.С. ФОП</t>
  </si>
  <si>
    <t>фарбування авто</t>
  </si>
  <si>
    <t>ПрАТ УПСК</t>
  </si>
  <si>
    <t>66510000-8</t>
  </si>
  <si>
    <t>ПЗ</t>
  </si>
  <si>
    <t>4ДП2/20</t>
  </si>
  <si>
    <t>5ДП2/20</t>
  </si>
  <si>
    <t>матеріали для госп.</t>
  </si>
  <si>
    <t>31680000-6</t>
  </si>
  <si>
    <t>6ДП2/20</t>
  </si>
  <si>
    <t>7ДП2/20</t>
  </si>
  <si>
    <t>перфоратор</t>
  </si>
  <si>
    <t>фарби</t>
  </si>
  <si>
    <t>42650000-7</t>
  </si>
  <si>
    <t>44110000-4</t>
  </si>
  <si>
    <t>інвентар госп.</t>
  </si>
  <si>
    <t>44420000-0</t>
  </si>
  <si>
    <t>Кровлекс плюс ТОВ</t>
  </si>
  <si>
    <t>плівка радіограф</t>
  </si>
  <si>
    <t>24930000-2</t>
  </si>
  <si>
    <t>8ДП2/20</t>
  </si>
  <si>
    <t>Кондарєв О.А. ФОП</t>
  </si>
  <si>
    <t>водонагрівач</t>
  </si>
  <si>
    <t>42160000-8</t>
  </si>
  <si>
    <t>БАДМ-Б ТОВ</t>
  </si>
  <si>
    <t>лік. Засоби</t>
  </si>
  <si>
    <t>спалювач</t>
  </si>
  <si>
    <t>33190000-8</t>
  </si>
  <si>
    <t>відвідування</t>
  </si>
  <si>
    <t>дослідження</t>
  </si>
  <si>
    <t>гель</t>
  </si>
  <si>
    <t>плівка рентген</t>
  </si>
  <si>
    <t>термопапір</t>
  </si>
  <si>
    <t>тест смужки</t>
  </si>
  <si>
    <t>презервативи</t>
  </si>
  <si>
    <t>пробірки</t>
  </si>
  <si>
    <t>сума</t>
  </si>
  <si>
    <t>лік. засоби</t>
  </si>
  <si>
    <t>медичн матеріали</t>
  </si>
  <si>
    <t>дез засоби</t>
  </si>
  <si>
    <t>пакети стер</t>
  </si>
  <si>
    <t>Коробецька М.В. ФОП</t>
  </si>
  <si>
    <t xml:space="preserve">жалюзі </t>
  </si>
  <si>
    <t>39510000-0</t>
  </si>
  <si>
    <t>деззасоби</t>
  </si>
  <si>
    <t>24450000-3</t>
  </si>
  <si>
    <t>лаб. Реактиви</t>
  </si>
  <si>
    <t>33140000-3</t>
  </si>
  <si>
    <t>мед. Мат</t>
  </si>
  <si>
    <t>33710000-0</t>
  </si>
  <si>
    <t>ФОП Фоміних Ігор Миколайович</t>
  </si>
  <si>
    <t>санітарна техніка</t>
  </si>
  <si>
    <t>44410000-7</t>
  </si>
  <si>
    <t>80511000-9 Послуги з навчання персоналу </t>
  </si>
  <si>
    <t xml:space="preserve">80510000-2 Послуги з професійної підготовки спеціалістів     </t>
  </si>
  <si>
    <t>80550000-4 Послуги з професійної підготовки у сфері безпеки </t>
  </si>
  <si>
    <t>80570000-0 Послуги з професійної підготовки у сфері підвищення кваліфікації </t>
  </si>
  <si>
    <t xml:space="preserve">80531000-5 Послуги у сфері професійної підготовки фахівців у галузі промисловості та техніки </t>
  </si>
  <si>
    <t xml:space="preserve"> 80532000-2 Послуги з підготовки керівних кадрів</t>
  </si>
  <si>
    <t>80530000-8 Послуги у сфері професійної підготовки    </t>
  </si>
  <si>
    <t>ФОП Купін Сергій Пилипович</t>
  </si>
  <si>
    <t>світильники світлодіодні</t>
  </si>
  <si>
    <t>31520000-7</t>
  </si>
  <si>
    <t>Дезцентр плюс ТОВ</t>
  </si>
  <si>
    <t>18.03.020</t>
  </si>
  <si>
    <t>самогерметиз пакети</t>
  </si>
  <si>
    <t>Медтехніка</t>
  </si>
  <si>
    <t>пульсоксиметри</t>
  </si>
  <si>
    <t>опромінювач</t>
  </si>
  <si>
    <t>пульсоксиметр</t>
  </si>
  <si>
    <t>Гребенюк С.Є ФОП</t>
  </si>
  <si>
    <t>пересувні опромінюв</t>
  </si>
  <si>
    <t>Репало Ю.М. ФОП</t>
  </si>
  <si>
    <t>22990000-6</t>
  </si>
  <si>
    <t>супровід ПЗ "облік медичних кадрів України"</t>
  </si>
  <si>
    <t>Бізнес-Ліга ТОВ</t>
  </si>
  <si>
    <t>ФОП Комендарова О.В.</t>
  </si>
  <si>
    <t>заправка картріджів</t>
  </si>
  <si>
    <t>31,12.2020</t>
  </si>
  <si>
    <t>канцтовари</t>
  </si>
  <si>
    <t>22810000-1</t>
  </si>
  <si>
    <t>50310000-1</t>
  </si>
  <si>
    <t>розетки</t>
  </si>
  <si>
    <t>31220000-4</t>
  </si>
  <si>
    <t>Нєфтек Сіті оіл</t>
  </si>
  <si>
    <t>гель для УЗД</t>
  </si>
  <si>
    <t>9ДП2/20</t>
  </si>
  <si>
    <t>паливно-мастильні</t>
  </si>
  <si>
    <t>09210000-4</t>
  </si>
  <si>
    <t>продукція для чищення</t>
  </si>
  <si>
    <t>39830000-8</t>
  </si>
  <si>
    <t>24950000-8</t>
  </si>
  <si>
    <t>Орьол О.В. ФОП</t>
  </si>
  <si>
    <t>госп. Інвентар</t>
  </si>
  <si>
    <t>39220000-0</t>
  </si>
  <si>
    <t>Ледум ТОВ</t>
  </si>
  <si>
    <t>визнач технічн стану обладнання</t>
  </si>
  <si>
    <t>Днепростандартметрология</t>
  </si>
  <si>
    <t>лабор реактиви</t>
  </si>
  <si>
    <t>06-0/11668П</t>
  </si>
  <si>
    <t>Придніпровський Радіологічний Центр ТОВ</t>
  </si>
  <si>
    <t>дозоформувальні</t>
  </si>
  <si>
    <t>повірка</t>
  </si>
  <si>
    <t>71630000-3</t>
  </si>
  <si>
    <t>50410000-2</t>
  </si>
  <si>
    <t>Гурей А.І. ФОП</t>
  </si>
  <si>
    <t>маски</t>
  </si>
  <si>
    <t>АНКАР-АГРО ТОВ</t>
  </si>
  <si>
    <t>дезковрики</t>
  </si>
  <si>
    <t>39530000-6</t>
  </si>
  <si>
    <t>Красуля Ю.С. ПП</t>
  </si>
  <si>
    <t>20 ДН</t>
  </si>
  <si>
    <t>Папірторг ТОВ</t>
  </si>
  <si>
    <t>30190000-7</t>
  </si>
  <si>
    <t>Лізоформ медікал ТОВ</t>
  </si>
  <si>
    <t>0504/1</t>
  </si>
  <si>
    <t>інтернет</t>
  </si>
  <si>
    <t>печатки</t>
  </si>
  <si>
    <t>лаб реактиви</t>
  </si>
  <si>
    <t>фіксаж та проявник</t>
  </si>
  <si>
    <t>Альфа-фарм плюс ТОВ</t>
  </si>
  <si>
    <t>септил</t>
  </si>
  <si>
    <t>розірв</t>
  </si>
  <si>
    <t>Мартиненко Р.О. ФОП</t>
  </si>
  <si>
    <t>реактиви РМП</t>
  </si>
  <si>
    <t>Антал ПП</t>
  </si>
  <si>
    <t>стенди</t>
  </si>
  <si>
    <t>19520000-7</t>
  </si>
  <si>
    <t>Носенко І.О. ФОП</t>
  </si>
  <si>
    <t>ремонт вікон</t>
  </si>
  <si>
    <t>45220000-5</t>
  </si>
  <si>
    <t>БАДМ -Б ТОВ</t>
  </si>
  <si>
    <t>фарм зас</t>
  </si>
  <si>
    <t>Полікс групп ТОВ</t>
  </si>
  <si>
    <t>ГР-34/20</t>
  </si>
  <si>
    <t>маски+шапочки</t>
  </si>
  <si>
    <t>Тимощук Лілія Альфредівна</t>
  </si>
  <si>
    <t>запчастини</t>
  </si>
  <si>
    <t>Шлюпенков О.А. ФОП</t>
  </si>
  <si>
    <t>мед обл журнали</t>
  </si>
  <si>
    <t>Промтрейд торговий дім ТОВ</t>
  </si>
  <si>
    <t>медматеріали</t>
  </si>
  <si>
    <t>"Торг комп "ЮЛіС" ТОВ</t>
  </si>
  <si>
    <t>папір</t>
  </si>
  <si>
    <t>Автопідприємство санітарного транспорту КП</t>
  </si>
  <si>
    <t>послуги сан.транспорту</t>
  </si>
  <si>
    <t>85140000-2</t>
  </si>
  <si>
    <t>КНП "МКЛ №21 ім. проф. Є.Г. Попкової" ДМР</t>
  </si>
  <si>
    <t>послуги медичні аналізи</t>
  </si>
  <si>
    <t>КП "ДОЦС"</t>
  </si>
  <si>
    <t>медичні аналізи</t>
  </si>
  <si>
    <t>Бізнес-Ліга  ТОВ ВКФ</t>
  </si>
  <si>
    <t>утилізація Протигазів</t>
  </si>
  <si>
    <t>90520000-8</t>
  </si>
  <si>
    <t>мешки амбу</t>
  </si>
  <si>
    <t>медичні відходи</t>
  </si>
  <si>
    <t>ХЛР ТОВ</t>
  </si>
  <si>
    <t>Тертишний О.С. ФОП</t>
  </si>
  <si>
    <t>фарм. Продукція</t>
  </si>
  <si>
    <t>пробирки</t>
  </si>
  <si>
    <t>обслуг. ЦСВ</t>
  </si>
  <si>
    <t>обсуг. Ретнген</t>
  </si>
  <si>
    <t>Таволга ТОВ</t>
  </si>
  <si>
    <t>маски медичні</t>
  </si>
  <si>
    <t>семінар</t>
  </si>
  <si>
    <t>Центр економічної освіти</t>
  </si>
  <si>
    <t>НСЗУ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</si>
</sst>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workbookViewId="0">
      <pane ySplit="2" topLeftCell="A3" activePane="bottomLeft" state="frozen"/>
      <selection pane="bottomLeft" activeCell="M89" sqref="M89"/>
    </sheetView>
  </sheetViews>
  <sheetFormatPr defaultRowHeight="15" x14ac:dyDescent="0.25"/>
  <cols>
    <col min="1" max="1" width="4.140625" customWidth="1"/>
    <col min="2" max="2" width="23.28515625" customWidth="1"/>
    <col min="3" max="3" width="8.85546875" style="12" customWidth="1"/>
    <col min="4" max="4" width="11.28515625" style="12" customWidth="1"/>
    <col min="5" max="5" width="11.7109375" style="12" customWidth="1"/>
    <col min="6" max="6" width="18.28515625" customWidth="1"/>
    <col min="7" max="7" width="8.7109375" customWidth="1"/>
    <col min="8" max="8" width="11.28515625" customWidth="1"/>
    <col min="9" max="9" width="11" customWidth="1"/>
  </cols>
  <sheetData>
    <row r="1" spans="1:16" s="1" customFormat="1" ht="56.25" x14ac:dyDescent="0.25">
      <c r="A1" s="2" t="s">
        <v>0</v>
      </c>
      <c r="B1" s="3" t="s">
        <v>1</v>
      </c>
      <c r="C1" s="3" t="s">
        <v>35</v>
      </c>
      <c r="D1" s="3" t="s">
        <v>2</v>
      </c>
      <c r="E1" s="3" t="s">
        <v>3</v>
      </c>
      <c r="F1" s="3" t="s">
        <v>4</v>
      </c>
      <c r="G1" s="4" t="s">
        <v>8</v>
      </c>
      <c r="H1" s="3" t="s">
        <v>5</v>
      </c>
      <c r="I1" s="3" t="s">
        <v>6</v>
      </c>
      <c r="J1" s="4" t="s">
        <v>7</v>
      </c>
      <c r="K1" s="4" t="s">
        <v>9</v>
      </c>
      <c r="L1" s="4" t="s">
        <v>10</v>
      </c>
      <c r="M1" s="4" t="s">
        <v>11</v>
      </c>
      <c r="N1" s="4" t="s">
        <v>12</v>
      </c>
      <c r="O1" s="7" t="s">
        <v>13</v>
      </c>
      <c r="P1" s="1" t="s">
        <v>34</v>
      </c>
    </row>
    <row r="3" spans="1:16" s="1" customFormat="1" ht="56.25" x14ac:dyDescent="0.25">
      <c r="A3" s="2" t="s">
        <v>0</v>
      </c>
      <c r="B3" s="3" t="s">
        <v>1</v>
      </c>
      <c r="C3" s="3" t="s">
        <v>35</v>
      </c>
      <c r="D3" s="3" t="s">
        <v>2</v>
      </c>
      <c r="E3" s="3" t="s">
        <v>3</v>
      </c>
      <c r="F3" s="3" t="s">
        <v>4</v>
      </c>
      <c r="G3" s="4" t="s">
        <v>8</v>
      </c>
      <c r="H3" s="3" t="s">
        <v>5</v>
      </c>
      <c r="I3" s="3" t="s">
        <v>6</v>
      </c>
      <c r="J3" s="4" t="s">
        <v>7</v>
      </c>
      <c r="K3" s="4" t="s">
        <v>9</v>
      </c>
      <c r="L3" s="4" t="s">
        <v>10</v>
      </c>
      <c r="M3" s="4" t="s">
        <v>11</v>
      </c>
      <c r="N3" s="4" t="s">
        <v>12</v>
      </c>
      <c r="O3" s="7" t="s">
        <v>13</v>
      </c>
      <c r="P3" s="1" t="s">
        <v>34</v>
      </c>
    </row>
    <row r="4" spans="1:16" ht="45" x14ac:dyDescent="0.25">
      <c r="A4" s="5">
        <v>1</v>
      </c>
      <c r="B4" s="9" t="s">
        <v>18</v>
      </c>
      <c r="C4" s="9">
        <v>1</v>
      </c>
      <c r="D4" s="10">
        <v>43858</v>
      </c>
      <c r="E4" s="10">
        <v>44196</v>
      </c>
      <c r="F4" s="11" t="s">
        <v>14</v>
      </c>
      <c r="G4" s="5">
        <v>2240</v>
      </c>
      <c r="H4" s="5" t="s">
        <v>15</v>
      </c>
      <c r="I4" s="5">
        <v>1200</v>
      </c>
      <c r="J4" s="5"/>
      <c r="K4" s="6"/>
      <c r="L4" s="5"/>
      <c r="M4" s="5"/>
      <c r="N4" s="5"/>
    </row>
    <row r="5" spans="1:16" ht="30" x14ac:dyDescent="0.25">
      <c r="A5" s="5">
        <v>2</v>
      </c>
      <c r="B5" s="5" t="s">
        <v>17</v>
      </c>
      <c r="C5" s="9">
        <v>28</v>
      </c>
      <c r="D5" s="10">
        <v>43858</v>
      </c>
      <c r="E5" s="10">
        <v>43921</v>
      </c>
      <c r="F5" s="8" t="s">
        <v>16</v>
      </c>
      <c r="G5" s="5">
        <v>2240</v>
      </c>
      <c r="H5" s="5" t="s">
        <v>15</v>
      </c>
      <c r="I5" s="5">
        <v>3150</v>
      </c>
      <c r="J5" s="5"/>
      <c r="K5" s="6"/>
      <c r="L5" s="5"/>
      <c r="M5" s="5"/>
      <c r="N5" s="5"/>
    </row>
    <row r="6" spans="1:16" ht="45" x14ac:dyDescent="0.25">
      <c r="A6" s="5">
        <v>3</v>
      </c>
      <c r="B6" s="8" t="s">
        <v>19</v>
      </c>
      <c r="C6" s="9" t="s">
        <v>20</v>
      </c>
      <c r="D6" s="10">
        <v>43858</v>
      </c>
      <c r="E6" s="10">
        <v>43921</v>
      </c>
      <c r="F6" s="8" t="s">
        <v>21</v>
      </c>
      <c r="G6" s="5">
        <v>2240</v>
      </c>
      <c r="H6" s="5" t="s">
        <v>22</v>
      </c>
      <c r="I6" s="5">
        <v>1200</v>
      </c>
      <c r="J6" s="5"/>
      <c r="K6" s="6"/>
      <c r="L6" s="5"/>
      <c r="M6" s="5"/>
      <c r="N6" s="5"/>
    </row>
    <row r="7" spans="1:16" ht="30" x14ac:dyDescent="0.25">
      <c r="A7" s="5">
        <v>4</v>
      </c>
      <c r="B7" s="5" t="s">
        <v>23</v>
      </c>
      <c r="C7" s="9">
        <v>12034</v>
      </c>
      <c r="D7" s="10">
        <v>43858</v>
      </c>
      <c r="E7" s="10">
        <v>43921</v>
      </c>
      <c r="F7" s="8" t="s">
        <v>24</v>
      </c>
      <c r="G7" s="5">
        <v>2240</v>
      </c>
      <c r="H7" s="5" t="s">
        <v>25</v>
      </c>
      <c r="I7" s="18">
        <v>4503.7700000000004</v>
      </c>
      <c r="J7" s="5"/>
      <c r="K7" s="6"/>
      <c r="L7" s="5"/>
      <c r="M7" s="5"/>
      <c r="N7" s="5">
        <v>4</v>
      </c>
    </row>
    <row r="8" spans="1:16" ht="30" x14ac:dyDescent="0.25">
      <c r="A8" s="5">
        <v>5</v>
      </c>
      <c r="B8" s="5" t="s">
        <v>26</v>
      </c>
      <c r="C8" s="9">
        <v>2</v>
      </c>
      <c r="D8" s="10">
        <v>43859</v>
      </c>
      <c r="E8" s="10">
        <v>43921</v>
      </c>
      <c r="F8" s="8" t="s">
        <v>24</v>
      </c>
      <c r="G8" s="5">
        <v>2240</v>
      </c>
      <c r="H8" s="5" t="s">
        <v>27</v>
      </c>
      <c r="I8" s="17">
        <v>10893.96</v>
      </c>
      <c r="J8" s="5"/>
      <c r="K8" s="6"/>
      <c r="L8" s="5"/>
      <c r="M8" s="5"/>
      <c r="N8" s="5">
        <v>1</v>
      </c>
    </row>
    <row r="9" spans="1:16" x14ac:dyDescent="0.25">
      <c r="A9" s="5">
        <v>6</v>
      </c>
      <c r="B9" s="5" t="s">
        <v>28</v>
      </c>
      <c r="C9" s="9">
        <v>46</v>
      </c>
      <c r="D9" s="10">
        <v>43867</v>
      </c>
      <c r="E9" s="10">
        <v>43921</v>
      </c>
      <c r="F9" s="8" t="s">
        <v>29</v>
      </c>
      <c r="G9" s="5">
        <v>2210</v>
      </c>
      <c r="H9" s="5" t="s">
        <v>30</v>
      </c>
      <c r="I9" s="5">
        <v>16228.8</v>
      </c>
      <c r="J9" s="5"/>
      <c r="K9" s="6"/>
      <c r="L9" s="5"/>
      <c r="M9" s="5"/>
      <c r="N9" s="5"/>
      <c r="O9">
        <v>17933</v>
      </c>
      <c r="P9">
        <f>O9-I9</f>
        <v>1704.2000000000007</v>
      </c>
    </row>
    <row r="10" spans="1:16" x14ac:dyDescent="0.25">
      <c r="A10" s="5">
        <v>7</v>
      </c>
      <c r="B10" s="5" t="s">
        <v>31</v>
      </c>
      <c r="C10" s="9">
        <v>37</v>
      </c>
      <c r="D10" s="10">
        <v>43868</v>
      </c>
      <c r="E10" s="10">
        <v>43921</v>
      </c>
      <c r="F10" s="8" t="s">
        <v>32</v>
      </c>
      <c r="G10" s="5">
        <v>2240</v>
      </c>
      <c r="H10" s="5" t="s">
        <v>33</v>
      </c>
      <c r="I10" s="5">
        <v>18731.490000000002</v>
      </c>
      <c r="J10" s="5"/>
      <c r="K10" s="6"/>
      <c r="L10" s="5"/>
      <c r="M10" s="5"/>
      <c r="N10" s="5"/>
      <c r="O10">
        <v>18800</v>
      </c>
      <c r="P10">
        <f>O10-I10</f>
        <v>68.509999999998399</v>
      </c>
    </row>
    <row r="11" spans="1:16" x14ac:dyDescent="0.25">
      <c r="A11" s="5">
        <v>8</v>
      </c>
      <c r="B11" s="5" t="s">
        <v>36</v>
      </c>
      <c r="C11" s="9">
        <v>28</v>
      </c>
      <c r="D11" s="10">
        <v>43872</v>
      </c>
      <c r="E11" s="10">
        <v>43921</v>
      </c>
      <c r="F11" s="8" t="s">
        <v>37</v>
      </c>
      <c r="G11" s="5">
        <v>2240</v>
      </c>
      <c r="H11" s="5" t="s">
        <v>38</v>
      </c>
      <c r="I11" s="5">
        <v>2576</v>
      </c>
      <c r="J11" s="5"/>
      <c r="K11" s="6"/>
      <c r="L11" s="5"/>
      <c r="M11" s="5"/>
      <c r="N11" s="5"/>
    </row>
    <row r="12" spans="1:16" ht="30" x14ac:dyDescent="0.25">
      <c r="A12" s="5">
        <v>9</v>
      </c>
      <c r="B12" s="5" t="s">
        <v>39</v>
      </c>
      <c r="C12" s="9">
        <v>3</v>
      </c>
      <c r="D12" s="10">
        <v>43874</v>
      </c>
      <c r="E12" s="10">
        <v>43921</v>
      </c>
      <c r="F12" s="8" t="s">
        <v>40</v>
      </c>
      <c r="G12" s="5">
        <v>2240</v>
      </c>
      <c r="H12" s="5" t="s">
        <v>15</v>
      </c>
      <c r="I12" s="5">
        <v>4600</v>
      </c>
      <c r="J12" s="5"/>
      <c r="K12" s="6"/>
      <c r="L12" s="5"/>
      <c r="M12" s="5"/>
      <c r="N12" s="5"/>
    </row>
    <row r="13" spans="1:16" ht="30" x14ac:dyDescent="0.25">
      <c r="A13" s="5">
        <v>10</v>
      </c>
      <c r="B13" s="5" t="s">
        <v>41</v>
      </c>
      <c r="C13" s="9">
        <v>4</v>
      </c>
      <c r="D13" s="10">
        <v>43874</v>
      </c>
      <c r="E13" s="10">
        <v>43921</v>
      </c>
      <c r="F13" s="8" t="s">
        <v>42</v>
      </c>
      <c r="G13" s="13">
        <v>2220</v>
      </c>
      <c r="H13" s="5" t="s">
        <v>46</v>
      </c>
      <c r="I13" s="8">
        <v>10192.82</v>
      </c>
      <c r="J13" s="5" t="s">
        <v>84</v>
      </c>
      <c r="K13" s="6"/>
      <c r="L13" s="5"/>
      <c r="M13" s="5"/>
      <c r="N13" s="8" t="s">
        <v>52</v>
      </c>
      <c r="O13">
        <v>25500</v>
      </c>
    </row>
    <row r="14" spans="1:16" ht="45" x14ac:dyDescent="0.25">
      <c r="A14" s="5"/>
      <c r="B14" s="8" t="s">
        <v>227</v>
      </c>
      <c r="C14" s="9">
        <v>12</v>
      </c>
      <c r="D14" s="10">
        <v>43872</v>
      </c>
      <c r="E14" s="10">
        <v>44196</v>
      </c>
      <c r="F14" s="8" t="s">
        <v>228</v>
      </c>
      <c r="G14" s="13"/>
      <c r="H14" s="5"/>
      <c r="I14" s="8"/>
      <c r="J14" s="5"/>
      <c r="K14" s="6"/>
      <c r="L14" s="5"/>
      <c r="M14" s="5"/>
      <c r="N14" s="8"/>
    </row>
    <row r="15" spans="1:16" ht="45" x14ac:dyDescent="0.25">
      <c r="A15" s="5">
        <v>11</v>
      </c>
      <c r="B15" s="5" t="s">
        <v>43</v>
      </c>
      <c r="C15" s="9" t="s">
        <v>44</v>
      </c>
      <c r="D15" s="10">
        <v>43872</v>
      </c>
      <c r="E15" s="10">
        <v>43921</v>
      </c>
      <c r="F15" s="8" t="s">
        <v>45</v>
      </c>
      <c r="G15" s="5">
        <v>2210</v>
      </c>
      <c r="H15" s="5" t="s">
        <v>47</v>
      </c>
      <c r="I15" s="5">
        <v>2572.7399999999998</v>
      </c>
      <c r="J15" s="5"/>
      <c r="K15" s="6"/>
      <c r="L15" s="5"/>
      <c r="M15" s="5"/>
      <c r="N15" s="5"/>
    </row>
    <row r="16" spans="1:16" x14ac:dyDescent="0.25">
      <c r="A16" s="5">
        <v>12</v>
      </c>
      <c r="B16" s="5" t="s">
        <v>50</v>
      </c>
      <c r="C16" s="9">
        <v>5</v>
      </c>
      <c r="D16" s="10">
        <v>43879</v>
      </c>
      <c r="E16" s="10">
        <v>43921</v>
      </c>
      <c r="F16" s="8" t="s">
        <v>48</v>
      </c>
      <c r="G16" s="5">
        <v>2220</v>
      </c>
      <c r="H16" s="5" t="s">
        <v>49</v>
      </c>
      <c r="I16" s="5">
        <v>12860</v>
      </c>
      <c r="J16" s="5"/>
      <c r="K16" s="6"/>
      <c r="L16" s="5"/>
      <c r="M16" s="5"/>
      <c r="N16" s="5"/>
      <c r="O16">
        <v>12970</v>
      </c>
      <c r="P16">
        <f t="shared" ref="P16:P35" si="0">O16-I16</f>
        <v>110</v>
      </c>
    </row>
    <row r="17" spans="1:16" x14ac:dyDescent="0.25">
      <c r="A17" s="5">
        <v>13</v>
      </c>
      <c r="B17" s="5" t="s">
        <v>82</v>
      </c>
      <c r="C17" s="9">
        <v>85</v>
      </c>
      <c r="D17" s="10">
        <v>43886</v>
      </c>
      <c r="E17" s="10">
        <v>44196</v>
      </c>
      <c r="F17" s="8" t="s">
        <v>54</v>
      </c>
      <c r="G17" s="5">
        <v>2730</v>
      </c>
      <c r="H17" s="5" t="s">
        <v>83</v>
      </c>
      <c r="I17" s="5">
        <v>4.76</v>
      </c>
      <c r="J17" s="5"/>
      <c r="K17" s="6"/>
      <c r="L17" s="5"/>
      <c r="M17" s="5"/>
      <c r="N17" s="5"/>
      <c r="P17">
        <v>0</v>
      </c>
    </row>
    <row r="18" spans="1:16" x14ac:dyDescent="0.25">
      <c r="A18" s="5">
        <v>14</v>
      </c>
      <c r="B18" s="5" t="s">
        <v>31</v>
      </c>
      <c r="C18" s="9">
        <v>46</v>
      </c>
      <c r="D18" s="10">
        <v>43878</v>
      </c>
      <c r="E18" s="10">
        <v>43921</v>
      </c>
      <c r="F18" s="8" t="s">
        <v>53</v>
      </c>
      <c r="G18" s="5">
        <v>2240</v>
      </c>
      <c r="H18" s="5" t="s">
        <v>33</v>
      </c>
      <c r="I18" s="5">
        <v>4865.01</v>
      </c>
      <c r="J18" s="5"/>
      <c r="K18" s="6"/>
      <c r="L18" s="5"/>
      <c r="M18" s="5"/>
      <c r="N18" s="5"/>
      <c r="O18">
        <v>5873.7</v>
      </c>
      <c r="P18">
        <f t="shared" si="0"/>
        <v>1008.6899999999996</v>
      </c>
    </row>
    <row r="19" spans="1:16" x14ac:dyDescent="0.25">
      <c r="A19" s="5">
        <v>15</v>
      </c>
      <c r="B19" s="5" t="s">
        <v>51</v>
      </c>
      <c r="C19" s="9">
        <v>6</v>
      </c>
      <c r="D19" s="14">
        <v>43880</v>
      </c>
      <c r="E19" s="10">
        <v>44196</v>
      </c>
      <c r="F19" s="8" t="s">
        <v>55</v>
      </c>
      <c r="G19" s="5">
        <v>2240</v>
      </c>
      <c r="H19" s="5" t="s">
        <v>56</v>
      </c>
      <c r="I19" s="5">
        <v>1200</v>
      </c>
      <c r="J19" s="5"/>
      <c r="K19" s="6"/>
      <c r="L19" s="5"/>
      <c r="M19" s="5"/>
      <c r="N19" s="5"/>
    </row>
    <row r="20" spans="1:16" x14ac:dyDescent="0.25">
      <c r="A20" s="5">
        <v>16</v>
      </c>
      <c r="B20" s="5" t="s">
        <v>57</v>
      </c>
      <c r="C20" s="9">
        <v>14</v>
      </c>
      <c r="D20" s="14">
        <v>43886</v>
      </c>
      <c r="E20" s="10">
        <v>43921</v>
      </c>
      <c r="F20" s="8" t="s">
        <v>58</v>
      </c>
      <c r="G20" s="5">
        <v>2240</v>
      </c>
      <c r="H20" s="5" t="s">
        <v>33</v>
      </c>
      <c r="I20" s="5">
        <v>10000</v>
      </c>
      <c r="J20" s="5"/>
      <c r="K20" s="6"/>
      <c r="L20" s="5"/>
      <c r="M20" s="5"/>
      <c r="N20" s="5"/>
      <c r="O20">
        <v>12900</v>
      </c>
      <c r="P20">
        <f t="shared" si="0"/>
        <v>2900</v>
      </c>
    </row>
    <row r="21" spans="1:16" ht="30" x14ac:dyDescent="0.25">
      <c r="A21" s="5">
        <v>17</v>
      </c>
      <c r="B21" s="5" t="s">
        <v>59</v>
      </c>
      <c r="C21" s="9">
        <v>67</v>
      </c>
      <c r="D21" s="14">
        <v>43886</v>
      </c>
      <c r="E21" s="10">
        <v>43921</v>
      </c>
      <c r="F21" s="8" t="s">
        <v>60</v>
      </c>
      <c r="G21" s="5">
        <v>2240</v>
      </c>
      <c r="H21" s="5" t="s">
        <v>61</v>
      </c>
      <c r="I21" s="17">
        <v>1582.9</v>
      </c>
      <c r="J21" s="5"/>
      <c r="K21" s="6"/>
      <c r="L21" s="5"/>
      <c r="M21" s="5"/>
      <c r="N21" s="5">
        <v>1</v>
      </c>
    </row>
    <row r="22" spans="1:16" x14ac:dyDescent="0.25">
      <c r="A22" s="5">
        <v>18</v>
      </c>
      <c r="B22" s="5" t="s">
        <v>62</v>
      </c>
      <c r="C22" s="9">
        <v>7</v>
      </c>
      <c r="D22" s="14">
        <v>43886</v>
      </c>
      <c r="E22" s="10">
        <v>43921</v>
      </c>
      <c r="F22" s="8" t="s">
        <v>63</v>
      </c>
      <c r="G22" s="5">
        <v>2220</v>
      </c>
      <c r="H22" s="5" t="s">
        <v>64</v>
      </c>
      <c r="I22" s="5">
        <v>6797.44</v>
      </c>
      <c r="J22" s="5"/>
      <c r="K22" s="6"/>
      <c r="L22" s="5"/>
      <c r="M22" s="5"/>
      <c r="N22" s="5"/>
      <c r="O22">
        <v>6800</v>
      </c>
      <c r="P22">
        <f t="shared" si="0"/>
        <v>2.5600000000004002</v>
      </c>
    </row>
    <row r="23" spans="1:16" ht="15.75" customHeight="1" x14ac:dyDescent="0.25">
      <c r="A23" s="5">
        <v>19</v>
      </c>
      <c r="B23" s="5" t="s">
        <v>65</v>
      </c>
      <c r="C23" s="9">
        <v>8</v>
      </c>
      <c r="D23" s="14">
        <v>43886</v>
      </c>
      <c r="E23" s="10">
        <v>43921</v>
      </c>
      <c r="F23" s="8" t="s">
        <v>66</v>
      </c>
      <c r="G23" s="5">
        <v>2210</v>
      </c>
      <c r="H23" s="5" t="s">
        <v>67</v>
      </c>
      <c r="I23" s="5">
        <v>5798.4</v>
      </c>
      <c r="J23" s="5"/>
      <c r="K23" s="6"/>
      <c r="L23" s="5"/>
      <c r="M23" s="5"/>
      <c r="N23" s="5"/>
      <c r="O23">
        <v>7200</v>
      </c>
      <c r="P23">
        <f t="shared" si="0"/>
        <v>1401.6000000000004</v>
      </c>
    </row>
    <row r="24" spans="1:16" x14ac:dyDescent="0.25">
      <c r="A24" s="5">
        <v>20</v>
      </c>
      <c r="B24" s="5" t="s">
        <v>68</v>
      </c>
      <c r="C24" s="9">
        <v>9</v>
      </c>
      <c r="D24" s="14">
        <v>43886</v>
      </c>
      <c r="E24" s="10">
        <v>43921</v>
      </c>
      <c r="F24" s="8" t="s">
        <v>69</v>
      </c>
      <c r="G24" s="5">
        <v>2210</v>
      </c>
      <c r="H24" s="5" t="s">
        <v>67</v>
      </c>
      <c r="I24" s="5">
        <v>5750</v>
      </c>
      <c r="J24" s="5"/>
      <c r="K24" s="6"/>
      <c r="L24" s="5"/>
      <c r="M24" s="5"/>
      <c r="N24" s="5"/>
      <c r="O24">
        <v>8000</v>
      </c>
      <c r="P24">
        <f t="shared" si="0"/>
        <v>2250</v>
      </c>
    </row>
    <row r="25" spans="1:16" ht="30" x14ac:dyDescent="0.25">
      <c r="A25" s="5">
        <v>21</v>
      </c>
      <c r="B25" s="5" t="s">
        <v>71</v>
      </c>
      <c r="C25" s="9">
        <v>10</v>
      </c>
      <c r="D25" s="14">
        <v>43892</v>
      </c>
      <c r="E25" s="14">
        <v>44196</v>
      </c>
      <c r="F25" s="8" t="s">
        <v>70</v>
      </c>
      <c r="G25" s="5">
        <v>2240</v>
      </c>
      <c r="H25" s="5" t="s">
        <v>72</v>
      </c>
      <c r="I25" s="5">
        <v>3000</v>
      </c>
      <c r="J25" s="5"/>
      <c r="K25" s="6"/>
      <c r="L25" s="5"/>
      <c r="M25" s="5"/>
      <c r="N25" s="5"/>
    </row>
    <row r="26" spans="1:16" x14ac:dyDescent="0.25">
      <c r="A26" s="5"/>
      <c r="B26" s="5" t="s">
        <v>229</v>
      </c>
      <c r="C26" s="9">
        <v>26</v>
      </c>
      <c r="D26" s="14">
        <v>43888</v>
      </c>
      <c r="E26" s="14">
        <v>44196</v>
      </c>
      <c r="F26" s="8" t="s">
        <v>230</v>
      </c>
      <c r="G26" s="5"/>
      <c r="H26" s="5"/>
      <c r="I26" s="5"/>
      <c r="J26" s="5"/>
      <c r="K26" s="6"/>
      <c r="L26" s="5"/>
      <c r="M26" s="5"/>
      <c r="N26" s="5"/>
    </row>
    <row r="27" spans="1:16" x14ac:dyDescent="0.25">
      <c r="A27" s="5">
        <v>22</v>
      </c>
      <c r="B27" s="5" t="s">
        <v>73</v>
      </c>
      <c r="C27" s="9">
        <v>58</v>
      </c>
      <c r="D27" s="14">
        <v>43888</v>
      </c>
      <c r="E27" s="14">
        <v>44196</v>
      </c>
      <c r="F27" s="8" t="s">
        <v>74</v>
      </c>
      <c r="G27" s="5">
        <v>2210</v>
      </c>
      <c r="H27" s="5" t="s">
        <v>75</v>
      </c>
      <c r="I27" s="5">
        <v>2829.6</v>
      </c>
      <c r="J27" s="5"/>
      <c r="K27" s="6"/>
      <c r="L27" s="5"/>
      <c r="M27" s="5"/>
      <c r="N27" s="5"/>
    </row>
    <row r="28" spans="1:16" x14ac:dyDescent="0.25">
      <c r="A28" s="5">
        <v>23</v>
      </c>
      <c r="B28" s="5" t="s">
        <v>76</v>
      </c>
      <c r="C28" s="9">
        <v>11</v>
      </c>
      <c r="D28" s="14">
        <v>43888</v>
      </c>
      <c r="E28" s="14">
        <v>44196</v>
      </c>
      <c r="F28" s="8" t="s">
        <v>77</v>
      </c>
      <c r="G28" s="5">
        <v>2210</v>
      </c>
      <c r="H28" s="5" t="s">
        <v>78</v>
      </c>
      <c r="I28" s="5">
        <v>2650</v>
      </c>
      <c r="J28" s="5"/>
      <c r="K28" s="6"/>
      <c r="L28" s="5"/>
      <c r="M28" s="5"/>
      <c r="N28" s="5"/>
    </row>
    <row r="29" spans="1:16" x14ac:dyDescent="0.25">
      <c r="A29" s="5">
        <v>24</v>
      </c>
      <c r="B29" s="5" t="s">
        <v>79</v>
      </c>
      <c r="C29" s="9">
        <v>12</v>
      </c>
      <c r="D29" s="14">
        <v>43888</v>
      </c>
      <c r="E29" s="14">
        <v>44196</v>
      </c>
      <c r="F29" s="8" t="s">
        <v>29</v>
      </c>
      <c r="G29" s="5">
        <v>2210</v>
      </c>
      <c r="H29" s="5" t="s">
        <v>30</v>
      </c>
      <c r="I29" s="5">
        <v>11250</v>
      </c>
      <c r="J29" s="5"/>
      <c r="K29" s="6"/>
      <c r="L29" s="5"/>
      <c r="M29" s="5"/>
      <c r="N29" s="5"/>
      <c r="O29">
        <v>12000</v>
      </c>
      <c r="P29">
        <f t="shared" si="0"/>
        <v>750</v>
      </c>
    </row>
    <row r="30" spans="1:16" x14ac:dyDescent="0.25">
      <c r="A30" s="5">
        <v>25</v>
      </c>
      <c r="B30" s="5" t="s">
        <v>80</v>
      </c>
      <c r="C30" s="9">
        <v>13</v>
      </c>
      <c r="D30" s="14">
        <v>43889</v>
      </c>
      <c r="E30" s="14">
        <v>44196</v>
      </c>
      <c r="F30" s="8" t="s">
        <v>81</v>
      </c>
      <c r="G30" s="5">
        <v>2240</v>
      </c>
      <c r="H30" s="5" t="s">
        <v>56</v>
      </c>
      <c r="I30" s="5">
        <v>26500</v>
      </c>
      <c r="J30" s="5"/>
      <c r="K30" s="6"/>
      <c r="L30" s="5"/>
      <c r="M30" s="5"/>
      <c r="N30" s="5"/>
      <c r="O30">
        <v>26500</v>
      </c>
      <c r="P30">
        <f t="shared" si="0"/>
        <v>0</v>
      </c>
    </row>
    <row r="31" spans="1:16" ht="30" x14ac:dyDescent="0.25">
      <c r="A31" s="5">
        <v>26</v>
      </c>
      <c r="B31" s="5" t="s">
        <v>43</v>
      </c>
      <c r="C31" s="9" t="s">
        <v>85</v>
      </c>
      <c r="D31" s="14">
        <v>43892</v>
      </c>
      <c r="E31" s="14">
        <v>44196</v>
      </c>
      <c r="F31" s="8" t="s">
        <v>87</v>
      </c>
      <c r="G31" s="5">
        <v>2210</v>
      </c>
      <c r="H31" s="5" t="s">
        <v>88</v>
      </c>
      <c r="I31" s="5">
        <v>2096.6999999999998</v>
      </c>
      <c r="J31" s="5"/>
      <c r="K31" s="6"/>
      <c r="L31" s="5"/>
      <c r="M31" s="5"/>
      <c r="N31" s="5"/>
    </row>
    <row r="32" spans="1:16" x14ac:dyDescent="0.25">
      <c r="A32" s="5">
        <v>27</v>
      </c>
      <c r="B32" s="5" t="s">
        <v>43</v>
      </c>
      <c r="C32" s="9" t="s">
        <v>86</v>
      </c>
      <c r="D32" s="14">
        <v>43892</v>
      </c>
      <c r="E32" s="14">
        <v>44196</v>
      </c>
      <c r="F32" s="8" t="s">
        <v>92</v>
      </c>
      <c r="G32" s="5">
        <v>2210</v>
      </c>
      <c r="H32" s="5" t="s">
        <v>94</v>
      </c>
      <c r="I32" s="5">
        <v>1208.94</v>
      </c>
      <c r="J32" s="5"/>
      <c r="K32" s="6"/>
      <c r="L32" s="5"/>
      <c r="M32" s="5"/>
      <c r="N32" s="5"/>
    </row>
    <row r="33" spans="1:16" x14ac:dyDescent="0.25">
      <c r="A33" s="5">
        <v>28</v>
      </c>
      <c r="B33" s="5" t="s">
        <v>43</v>
      </c>
      <c r="C33" s="9" t="s">
        <v>89</v>
      </c>
      <c r="D33" s="14">
        <v>43892</v>
      </c>
      <c r="E33" s="14">
        <v>44196</v>
      </c>
      <c r="F33" s="8" t="s">
        <v>91</v>
      </c>
      <c r="G33" s="5">
        <v>2210</v>
      </c>
      <c r="H33" s="5" t="s">
        <v>93</v>
      </c>
      <c r="I33" s="5">
        <v>2799</v>
      </c>
      <c r="J33" s="5"/>
      <c r="K33" s="6"/>
      <c r="L33" s="5"/>
      <c r="M33" s="5"/>
      <c r="N33" s="5"/>
    </row>
    <row r="34" spans="1:16" x14ac:dyDescent="0.25">
      <c r="A34" s="5">
        <v>29</v>
      </c>
      <c r="B34" s="5" t="s">
        <v>43</v>
      </c>
      <c r="C34" s="9" t="s">
        <v>90</v>
      </c>
      <c r="D34" s="14">
        <v>43892</v>
      </c>
      <c r="E34" s="14">
        <v>44196</v>
      </c>
      <c r="F34" s="8" t="s">
        <v>95</v>
      </c>
      <c r="G34" s="5">
        <v>2210</v>
      </c>
      <c r="H34" s="5" t="s">
        <v>96</v>
      </c>
      <c r="I34" s="5">
        <v>2951.88</v>
      </c>
      <c r="J34" s="5"/>
      <c r="K34" s="6"/>
      <c r="L34" s="5"/>
      <c r="M34" s="5"/>
      <c r="N34" s="5"/>
    </row>
    <row r="35" spans="1:16" x14ac:dyDescent="0.25">
      <c r="A35" s="5">
        <v>30</v>
      </c>
      <c r="B35" s="5" t="s">
        <v>97</v>
      </c>
      <c r="C35" s="9">
        <v>14</v>
      </c>
      <c r="D35" s="14">
        <v>43893</v>
      </c>
      <c r="E35" s="14">
        <v>43921</v>
      </c>
      <c r="F35" s="5" t="s">
        <v>98</v>
      </c>
      <c r="G35" s="5">
        <v>2220</v>
      </c>
      <c r="H35" s="5" t="s">
        <v>99</v>
      </c>
      <c r="I35" s="5">
        <v>10651.85</v>
      </c>
      <c r="J35" s="5"/>
      <c r="K35" s="6"/>
      <c r="L35" s="5"/>
      <c r="M35" s="5"/>
      <c r="N35" s="5"/>
      <c r="O35">
        <v>12800</v>
      </c>
      <c r="P35">
        <f t="shared" si="0"/>
        <v>2148.1499999999996</v>
      </c>
    </row>
    <row r="36" spans="1:16" x14ac:dyDescent="0.25">
      <c r="A36" s="5">
        <v>31</v>
      </c>
      <c r="B36" s="5" t="s">
        <v>43</v>
      </c>
      <c r="C36" s="9" t="s">
        <v>100</v>
      </c>
      <c r="D36" s="14">
        <v>43893</v>
      </c>
      <c r="E36" s="14">
        <v>43921</v>
      </c>
      <c r="F36" s="5" t="s">
        <v>102</v>
      </c>
      <c r="G36" s="5">
        <v>2210</v>
      </c>
      <c r="H36" s="5" t="s">
        <v>103</v>
      </c>
      <c r="I36" s="5">
        <v>2409</v>
      </c>
      <c r="J36" s="5"/>
      <c r="K36" s="6"/>
      <c r="L36" s="5"/>
      <c r="M36" s="5"/>
      <c r="N36" s="5"/>
    </row>
    <row r="37" spans="1:16" x14ac:dyDescent="0.25">
      <c r="A37" s="5">
        <v>32</v>
      </c>
      <c r="B37" s="5" t="s">
        <v>101</v>
      </c>
      <c r="C37" s="9">
        <v>15</v>
      </c>
      <c r="D37" s="14">
        <v>43894</v>
      </c>
      <c r="E37" s="14">
        <v>43921</v>
      </c>
      <c r="F37" s="5" t="s">
        <v>106</v>
      </c>
      <c r="G37" s="5">
        <v>2220</v>
      </c>
      <c r="H37" s="5" t="s">
        <v>107</v>
      </c>
      <c r="I37" s="5">
        <v>3495</v>
      </c>
      <c r="J37" s="5"/>
      <c r="K37" s="6"/>
      <c r="L37" s="5"/>
      <c r="M37" s="5"/>
      <c r="N37" s="5"/>
      <c r="O37">
        <v>3500</v>
      </c>
      <c r="P37">
        <f t="shared" ref="P37:P79" si="1">O37-I37</f>
        <v>5</v>
      </c>
    </row>
    <row r="38" spans="1:16" x14ac:dyDescent="0.25">
      <c r="A38" s="5">
        <v>33</v>
      </c>
      <c r="B38" s="5" t="s">
        <v>104</v>
      </c>
      <c r="C38" s="9">
        <v>16</v>
      </c>
      <c r="D38" s="14">
        <v>43896</v>
      </c>
      <c r="E38" s="14">
        <v>44196</v>
      </c>
      <c r="F38" s="5" t="s">
        <v>105</v>
      </c>
      <c r="G38" s="5">
        <v>2220</v>
      </c>
      <c r="H38" s="5" t="s">
        <v>46</v>
      </c>
      <c r="I38" s="5">
        <v>185806.1</v>
      </c>
      <c r="J38" s="5" t="s">
        <v>84</v>
      </c>
      <c r="K38" s="6"/>
      <c r="L38" s="5"/>
      <c r="M38" s="5"/>
      <c r="N38" s="5">
        <v>3</v>
      </c>
      <c r="O38">
        <v>222365</v>
      </c>
      <c r="P38">
        <f t="shared" si="1"/>
        <v>36558.899999999994</v>
      </c>
    </row>
    <row r="39" spans="1:16" x14ac:dyDescent="0.25">
      <c r="A39" s="5">
        <v>34</v>
      </c>
      <c r="B39" s="5" t="s">
        <v>121</v>
      </c>
      <c r="C39" s="9">
        <v>17</v>
      </c>
      <c r="D39" s="14">
        <v>43896</v>
      </c>
      <c r="E39" s="14">
        <v>44196</v>
      </c>
      <c r="F39" s="5" t="s">
        <v>122</v>
      </c>
      <c r="G39" s="5">
        <v>2210</v>
      </c>
      <c r="H39" s="5" t="s">
        <v>123</v>
      </c>
      <c r="I39" s="5">
        <v>2990</v>
      </c>
      <c r="J39" s="5"/>
      <c r="K39" s="6"/>
      <c r="L39" s="5"/>
      <c r="M39" s="5"/>
      <c r="N39" s="5"/>
    </row>
    <row r="40" spans="1:16" x14ac:dyDescent="0.25">
      <c r="A40" s="5">
        <v>35</v>
      </c>
      <c r="B40" s="5" t="s">
        <v>101</v>
      </c>
      <c r="C40" s="9">
        <v>18</v>
      </c>
      <c r="D40" s="14">
        <v>43901</v>
      </c>
      <c r="E40" s="14">
        <v>43921</v>
      </c>
      <c r="F40" s="5" t="s">
        <v>124</v>
      </c>
      <c r="G40" s="5">
        <v>2220</v>
      </c>
      <c r="H40" s="5" t="s">
        <v>125</v>
      </c>
      <c r="I40" s="16">
        <v>8488.2000000000007</v>
      </c>
      <c r="J40" s="5"/>
      <c r="K40" s="6"/>
      <c r="L40" s="5"/>
      <c r="M40" s="5"/>
      <c r="N40" s="5">
        <v>1</v>
      </c>
      <c r="O40">
        <v>11300</v>
      </c>
      <c r="P40">
        <f t="shared" si="1"/>
        <v>2811.7999999999993</v>
      </c>
    </row>
    <row r="41" spans="1:16" x14ac:dyDescent="0.25">
      <c r="A41" s="5">
        <v>36</v>
      </c>
      <c r="B41" s="5" t="s">
        <v>101</v>
      </c>
      <c r="C41" s="9">
        <v>19</v>
      </c>
      <c r="D41" s="14">
        <v>43901</v>
      </c>
      <c r="E41" s="14">
        <v>43921</v>
      </c>
      <c r="F41" s="5" t="s">
        <v>126</v>
      </c>
      <c r="G41" s="5">
        <v>2220</v>
      </c>
      <c r="H41" s="5" t="s">
        <v>49</v>
      </c>
      <c r="I41" s="5">
        <v>53752.73</v>
      </c>
      <c r="J41" s="5"/>
      <c r="K41" s="6"/>
      <c r="L41" s="5"/>
      <c r="M41" s="5"/>
      <c r="N41" s="5">
        <v>1</v>
      </c>
      <c r="O41">
        <v>63540</v>
      </c>
      <c r="P41">
        <f t="shared" si="1"/>
        <v>9787.2699999999968</v>
      </c>
    </row>
    <row r="42" spans="1:16" x14ac:dyDescent="0.25">
      <c r="A42" s="5">
        <v>37</v>
      </c>
      <c r="B42" s="5" t="s">
        <v>101</v>
      </c>
      <c r="C42" s="9">
        <v>20</v>
      </c>
      <c r="D42" s="14">
        <v>43901</v>
      </c>
      <c r="E42" s="14">
        <v>43921</v>
      </c>
      <c r="F42" s="5" t="s">
        <v>128</v>
      </c>
      <c r="G42" s="5">
        <v>2220</v>
      </c>
      <c r="H42" s="5" t="s">
        <v>127</v>
      </c>
      <c r="I42" s="16">
        <v>17357.64</v>
      </c>
      <c r="J42" s="5"/>
      <c r="K42" s="6"/>
      <c r="L42" s="5"/>
      <c r="M42" s="5"/>
      <c r="N42" s="5">
        <v>1</v>
      </c>
      <c r="O42">
        <v>25700</v>
      </c>
      <c r="P42">
        <f t="shared" si="1"/>
        <v>8342.36</v>
      </c>
    </row>
    <row r="43" spans="1:16" x14ac:dyDescent="0.25">
      <c r="A43" s="5">
        <v>38</v>
      </c>
      <c r="B43" s="5" t="s">
        <v>104</v>
      </c>
      <c r="C43" s="9">
        <v>21</v>
      </c>
      <c r="D43" s="14">
        <v>43901</v>
      </c>
      <c r="E43" s="14">
        <v>43921</v>
      </c>
      <c r="F43" s="5" t="s">
        <v>114</v>
      </c>
      <c r="G43" s="5">
        <v>2220</v>
      </c>
      <c r="H43" s="5" t="s">
        <v>129</v>
      </c>
      <c r="I43" s="5">
        <v>3194.2</v>
      </c>
      <c r="J43" s="5"/>
      <c r="K43" s="6"/>
      <c r="L43" s="5"/>
      <c r="M43" s="5"/>
      <c r="N43" s="5"/>
      <c r="O43">
        <v>3600</v>
      </c>
      <c r="P43">
        <f t="shared" si="1"/>
        <v>405.80000000000018</v>
      </c>
    </row>
    <row r="44" spans="1:16" x14ac:dyDescent="0.25">
      <c r="A44" s="5">
        <v>39</v>
      </c>
      <c r="B44" s="5" t="s">
        <v>130</v>
      </c>
      <c r="C44" s="9">
        <v>22</v>
      </c>
      <c r="D44" s="14">
        <v>43902</v>
      </c>
      <c r="E44" s="14">
        <v>43921</v>
      </c>
      <c r="F44" s="5" t="s">
        <v>131</v>
      </c>
      <c r="G44" s="5">
        <v>2210</v>
      </c>
      <c r="H44" s="5" t="s">
        <v>132</v>
      </c>
      <c r="I44" s="5">
        <v>7575</v>
      </c>
      <c r="J44" s="5"/>
      <c r="K44" s="6"/>
      <c r="L44" s="5"/>
      <c r="M44" s="5"/>
      <c r="N44" s="5"/>
      <c r="O44">
        <v>8100</v>
      </c>
      <c r="P44">
        <f t="shared" si="1"/>
        <v>525</v>
      </c>
    </row>
    <row r="45" spans="1:16" ht="30" x14ac:dyDescent="0.25">
      <c r="A45" s="5">
        <v>40</v>
      </c>
      <c r="B45" s="8" t="s">
        <v>140</v>
      </c>
      <c r="C45" s="9">
        <v>23</v>
      </c>
      <c r="D45" s="14">
        <v>43903</v>
      </c>
      <c r="E45" s="14">
        <v>43921</v>
      </c>
      <c r="F45" s="8" t="s">
        <v>141</v>
      </c>
      <c r="G45" s="5">
        <v>2210</v>
      </c>
      <c r="H45" s="5" t="s">
        <v>142</v>
      </c>
      <c r="I45" s="5">
        <v>7755</v>
      </c>
      <c r="J45" s="5"/>
      <c r="K45" s="6"/>
      <c r="L45" s="5"/>
      <c r="M45" s="5"/>
      <c r="N45" s="5"/>
      <c r="O45">
        <v>21150</v>
      </c>
      <c r="P45">
        <f t="shared" si="1"/>
        <v>13395</v>
      </c>
    </row>
    <row r="46" spans="1:16" ht="30" x14ac:dyDescent="0.25">
      <c r="A46" s="5">
        <v>41</v>
      </c>
      <c r="B46" s="8" t="s">
        <v>73</v>
      </c>
      <c r="C46" s="9">
        <v>67</v>
      </c>
      <c r="D46" s="14">
        <v>43906</v>
      </c>
      <c r="E46" s="14">
        <v>44196</v>
      </c>
      <c r="F46" s="8" t="s">
        <v>169</v>
      </c>
      <c r="G46" s="5">
        <v>2210</v>
      </c>
      <c r="H46" s="5" t="s">
        <v>170</v>
      </c>
      <c r="I46" s="5">
        <v>2909.82</v>
      </c>
      <c r="J46" s="5"/>
      <c r="K46" s="6"/>
      <c r="L46" s="5"/>
      <c r="M46" s="5"/>
      <c r="N46" s="5"/>
    </row>
    <row r="47" spans="1:16" ht="30" x14ac:dyDescent="0.25">
      <c r="A47" s="5">
        <v>42</v>
      </c>
      <c r="B47" s="5" t="s">
        <v>143</v>
      </c>
      <c r="C47" s="9">
        <v>24</v>
      </c>
      <c r="D47" s="9" t="s">
        <v>144</v>
      </c>
      <c r="E47" s="14">
        <v>43921</v>
      </c>
      <c r="F47" s="8" t="s">
        <v>145</v>
      </c>
      <c r="G47" s="5">
        <v>2220</v>
      </c>
      <c r="H47" s="5" t="s">
        <v>107</v>
      </c>
      <c r="I47" s="5">
        <v>4500</v>
      </c>
      <c r="J47" s="5"/>
      <c r="K47" s="6"/>
      <c r="L47" s="5"/>
      <c r="M47" s="5"/>
      <c r="N47" s="5"/>
      <c r="O47">
        <v>6000</v>
      </c>
      <c r="P47">
        <f t="shared" si="1"/>
        <v>1500</v>
      </c>
    </row>
    <row r="48" spans="1:16" x14ac:dyDescent="0.25">
      <c r="A48" s="5">
        <v>43</v>
      </c>
      <c r="B48" s="5" t="s">
        <v>146</v>
      </c>
      <c r="C48" s="9">
        <v>25</v>
      </c>
      <c r="D48" s="14">
        <v>43907</v>
      </c>
      <c r="E48" s="14">
        <v>44196</v>
      </c>
      <c r="F48" s="5" t="s">
        <v>147</v>
      </c>
      <c r="G48" s="5">
        <v>2220</v>
      </c>
      <c r="H48" s="5" t="s">
        <v>107</v>
      </c>
      <c r="I48" s="5">
        <v>4176</v>
      </c>
      <c r="J48" s="5"/>
      <c r="K48" s="6"/>
      <c r="L48" s="5"/>
      <c r="M48" s="5"/>
      <c r="N48" s="5"/>
    </row>
    <row r="49" spans="1:16" x14ac:dyDescent="0.25">
      <c r="A49" s="5">
        <v>44</v>
      </c>
      <c r="B49" s="5" t="s">
        <v>43</v>
      </c>
      <c r="C49" s="9" t="s">
        <v>166</v>
      </c>
      <c r="D49" s="14">
        <v>43893</v>
      </c>
      <c r="E49" s="14">
        <v>43921</v>
      </c>
      <c r="F49" s="5" t="s">
        <v>167</v>
      </c>
      <c r="G49" s="5">
        <v>2210</v>
      </c>
      <c r="H49" s="5" t="s">
        <v>168</v>
      </c>
      <c r="I49" s="5">
        <v>797.58</v>
      </c>
      <c r="J49" s="5"/>
      <c r="K49" s="6"/>
      <c r="L49" s="5"/>
      <c r="M49" s="5"/>
      <c r="N49" s="5"/>
    </row>
    <row r="50" spans="1:16" ht="30" x14ac:dyDescent="0.25">
      <c r="A50" s="5">
        <v>45</v>
      </c>
      <c r="B50" s="5" t="s">
        <v>150</v>
      </c>
      <c r="C50" s="9">
        <v>26</v>
      </c>
      <c r="D50" s="14">
        <v>43910</v>
      </c>
      <c r="E50" s="14">
        <v>44196</v>
      </c>
      <c r="F50" s="8" t="s">
        <v>151</v>
      </c>
      <c r="G50" s="5">
        <v>2220</v>
      </c>
      <c r="H50" s="5" t="s">
        <v>107</v>
      </c>
      <c r="I50" s="5">
        <v>24995</v>
      </c>
      <c r="J50" s="5"/>
      <c r="K50" s="6"/>
      <c r="L50" s="5"/>
      <c r="M50" s="5"/>
      <c r="N50" s="5"/>
    </row>
    <row r="51" spans="1:16" x14ac:dyDescent="0.25">
      <c r="A51" s="5">
        <v>46</v>
      </c>
      <c r="B51" s="5" t="s">
        <v>152</v>
      </c>
      <c r="C51" s="9">
        <v>27</v>
      </c>
      <c r="D51" s="14">
        <v>43910</v>
      </c>
      <c r="E51" s="14">
        <v>44196</v>
      </c>
      <c r="F51" s="5" t="s">
        <v>112</v>
      </c>
      <c r="G51" s="5">
        <v>2220</v>
      </c>
      <c r="H51" s="5" t="s">
        <v>153</v>
      </c>
      <c r="I51" s="5">
        <v>7100</v>
      </c>
      <c r="J51" s="5"/>
      <c r="K51" s="6"/>
      <c r="L51" s="5"/>
      <c r="M51" s="5"/>
      <c r="N51" s="5"/>
      <c r="O51">
        <v>8000</v>
      </c>
      <c r="P51">
        <f t="shared" si="1"/>
        <v>900</v>
      </c>
    </row>
    <row r="52" spans="1:16" ht="45" x14ac:dyDescent="0.25">
      <c r="A52" s="5">
        <v>47</v>
      </c>
      <c r="B52" s="5" t="s">
        <v>39</v>
      </c>
      <c r="C52" s="9">
        <v>28</v>
      </c>
      <c r="D52" s="14">
        <v>43913</v>
      </c>
      <c r="E52" s="14">
        <v>44196</v>
      </c>
      <c r="F52" s="8" t="s">
        <v>154</v>
      </c>
      <c r="G52" s="5">
        <v>2240</v>
      </c>
      <c r="H52" s="5" t="s">
        <v>15</v>
      </c>
      <c r="I52" s="5">
        <v>1380</v>
      </c>
      <c r="J52" s="5"/>
      <c r="K52" s="6"/>
      <c r="L52" s="5"/>
      <c r="M52" s="5"/>
      <c r="N52" s="5"/>
    </row>
    <row r="53" spans="1:16" ht="30" x14ac:dyDescent="0.25">
      <c r="A53" s="5">
        <v>48</v>
      </c>
      <c r="B53" s="5" t="s">
        <v>155</v>
      </c>
      <c r="C53" s="9">
        <v>29</v>
      </c>
      <c r="D53" s="14">
        <v>43914</v>
      </c>
      <c r="E53" s="14">
        <v>44196</v>
      </c>
      <c r="F53" s="8" t="s">
        <v>157</v>
      </c>
      <c r="G53" s="5">
        <v>2240</v>
      </c>
      <c r="H53" s="5" t="s">
        <v>161</v>
      </c>
      <c r="I53" s="5">
        <v>6120</v>
      </c>
      <c r="J53" s="5"/>
      <c r="K53" s="6"/>
      <c r="L53" s="5"/>
      <c r="M53" s="5"/>
      <c r="N53" s="5"/>
      <c r="O53">
        <v>15000</v>
      </c>
      <c r="P53">
        <f>O53-I53</f>
        <v>8880</v>
      </c>
    </row>
    <row r="54" spans="1:16" x14ac:dyDescent="0.25">
      <c r="A54" s="5">
        <v>49</v>
      </c>
      <c r="B54" s="5" t="s">
        <v>156</v>
      </c>
      <c r="C54" s="9">
        <v>30</v>
      </c>
      <c r="D54" s="14">
        <v>43910</v>
      </c>
      <c r="E54" s="14">
        <v>44196</v>
      </c>
      <c r="F54" s="5" t="s">
        <v>162</v>
      </c>
      <c r="G54" s="5">
        <v>2210</v>
      </c>
      <c r="H54" s="5" t="s">
        <v>163</v>
      </c>
      <c r="I54" s="5">
        <v>4704</v>
      </c>
      <c r="J54" s="5"/>
      <c r="K54" s="6"/>
      <c r="L54" s="5"/>
      <c r="M54" s="5"/>
      <c r="N54" s="5"/>
      <c r="O54">
        <v>7000</v>
      </c>
      <c r="P54">
        <f t="shared" si="1"/>
        <v>2296</v>
      </c>
    </row>
    <row r="55" spans="1:16" x14ac:dyDescent="0.25">
      <c r="A55" s="5">
        <v>50</v>
      </c>
      <c r="B55" s="5" t="s">
        <v>73</v>
      </c>
      <c r="C55" s="9">
        <v>80</v>
      </c>
      <c r="D55" s="14">
        <v>43913</v>
      </c>
      <c r="E55" s="9" t="s">
        <v>158</v>
      </c>
      <c r="F55" s="5" t="s">
        <v>159</v>
      </c>
      <c r="G55" s="5">
        <v>2210</v>
      </c>
      <c r="H55" s="5" t="s">
        <v>160</v>
      </c>
      <c r="I55" s="5">
        <v>2504.16</v>
      </c>
      <c r="J55" s="5"/>
      <c r="K55" s="6"/>
      <c r="L55" s="5"/>
      <c r="M55" s="5"/>
      <c r="N55" s="5"/>
    </row>
    <row r="56" spans="1:16" x14ac:dyDescent="0.25">
      <c r="A56" s="5">
        <v>51</v>
      </c>
      <c r="B56" s="5" t="s">
        <v>164</v>
      </c>
      <c r="C56" s="9">
        <v>31</v>
      </c>
      <c r="D56" s="14">
        <v>43914</v>
      </c>
      <c r="E56" s="14">
        <v>44196</v>
      </c>
      <c r="F56" s="5" t="s">
        <v>29</v>
      </c>
      <c r="G56" s="5">
        <v>2210</v>
      </c>
      <c r="H56" s="5" t="s">
        <v>30</v>
      </c>
      <c r="I56" s="5">
        <v>34875</v>
      </c>
      <c r="J56" s="5"/>
      <c r="K56" s="6"/>
      <c r="L56" s="5"/>
      <c r="M56" s="5"/>
      <c r="N56" s="5"/>
      <c r="O56">
        <v>36425</v>
      </c>
      <c r="P56">
        <f t="shared" si="1"/>
        <v>1550</v>
      </c>
    </row>
    <row r="57" spans="1:16" x14ac:dyDescent="0.25">
      <c r="A57" s="5">
        <v>52</v>
      </c>
      <c r="B57" s="5" t="s">
        <v>76</v>
      </c>
      <c r="C57" s="9">
        <v>32</v>
      </c>
      <c r="D57" s="14">
        <v>43915</v>
      </c>
      <c r="E57" s="14">
        <v>44196</v>
      </c>
      <c r="F57" s="5" t="s">
        <v>165</v>
      </c>
      <c r="G57" s="5">
        <v>2220</v>
      </c>
      <c r="H57" s="5" t="s">
        <v>171</v>
      </c>
      <c r="I57" s="5">
        <v>1650</v>
      </c>
      <c r="J57" s="5"/>
      <c r="K57" s="6"/>
      <c r="L57" s="5"/>
      <c r="M57" s="5"/>
      <c r="N57" s="5"/>
    </row>
    <row r="58" spans="1:16" x14ac:dyDescent="0.25">
      <c r="A58" s="5">
        <v>53</v>
      </c>
      <c r="B58" s="5" t="s">
        <v>172</v>
      </c>
      <c r="C58" s="9">
        <v>33</v>
      </c>
      <c r="D58" s="14">
        <v>43916</v>
      </c>
      <c r="E58" s="14">
        <v>44196</v>
      </c>
      <c r="F58" s="5" t="s">
        <v>173</v>
      </c>
      <c r="G58" s="5">
        <v>2210</v>
      </c>
      <c r="H58" s="5" t="s">
        <v>174</v>
      </c>
      <c r="I58" s="5">
        <v>4620.8599999999997</v>
      </c>
      <c r="J58" s="5"/>
      <c r="K58" s="6"/>
      <c r="L58" s="5"/>
      <c r="M58" s="5"/>
      <c r="N58" s="5"/>
      <c r="O58">
        <v>5200</v>
      </c>
      <c r="P58">
        <f t="shared" si="1"/>
        <v>579.14000000000033</v>
      </c>
    </row>
    <row r="59" spans="1:16" x14ac:dyDescent="0.25">
      <c r="A59" s="5">
        <v>54</v>
      </c>
      <c r="B59" s="5" t="s">
        <v>175</v>
      </c>
      <c r="C59" s="9">
        <v>34</v>
      </c>
      <c r="D59" s="14">
        <v>43917</v>
      </c>
      <c r="E59" s="14">
        <v>44196</v>
      </c>
      <c r="F59" s="5" t="s">
        <v>115</v>
      </c>
      <c r="G59" s="5">
        <v>2220</v>
      </c>
      <c r="H59" s="5" t="s">
        <v>107</v>
      </c>
      <c r="I59" s="5">
        <v>6045.5</v>
      </c>
      <c r="J59" s="5"/>
      <c r="K59" s="6"/>
      <c r="L59" s="5"/>
      <c r="M59" s="5"/>
      <c r="N59" s="5">
        <v>1</v>
      </c>
      <c r="O59">
        <v>7000</v>
      </c>
      <c r="P59">
        <f t="shared" si="1"/>
        <v>954.5</v>
      </c>
    </row>
    <row r="60" spans="1:16" ht="30" x14ac:dyDescent="0.25">
      <c r="A60" s="5">
        <v>55</v>
      </c>
      <c r="B60" s="5" t="s">
        <v>31</v>
      </c>
      <c r="C60" s="9">
        <v>63</v>
      </c>
      <c r="D60" s="14">
        <v>43917</v>
      </c>
      <c r="E60" s="14">
        <v>44196</v>
      </c>
      <c r="F60" s="8" t="s">
        <v>176</v>
      </c>
      <c r="G60" s="5">
        <v>2240</v>
      </c>
      <c r="H60" s="5" t="s">
        <v>33</v>
      </c>
      <c r="I60" s="5">
        <v>2947.74</v>
      </c>
      <c r="J60" s="5"/>
      <c r="K60" s="6"/>
      <c r="L60" s="5"/>
      <c r="M60" s="5"/>
      <c r="N60" s="5"/>
    </row>
    <row r="61" spans="1:16" ht="45" x14ac:dyDescent="0.25">
      <c r="A61" s="5">
        <v>56</v>
      </c>
      <c r="B61" s="8" t="s">
        <v>180</v>
      </c>
      <c r="C61" s="9">
        <v>35</v>
      </c>
      <c r="D61" s="14">
        <v>43920</v>
      </c>
      <c r="E61" s="14">
        <v>44196</v>
      </c>
      <c r="F61" s="5" t="s">
        <v>181</v>
      </c>
      <c r="G61" s="5">
        <v>2240</v>
      </c>
      <c r="H61" s="5" t="s">
        <v>183</v>
      </c>
      <c r="I61" s="5">
        <v>16500</v>
      </c>
      <c r="J61" s="5"/>
      <c r="K61" s="5"/>
      <c r="L61" s="5"/>
      <c r="M61" s="5"/>
      <c r="N61" s="5"/>
      <c r="O61">
        <v>16700</v>
      </c>
      <c r="P61">
        <f t="shared" si="1"/>
        <v>200</v>
      </c>
    </row>
    <row r="62" spans="1:16" ht="45" x14ac:dyDescent="0.25">
      <c r="A62" s="5">
        <v>57</v>
      </c>
      <c r="B62" s="8" t="s">
        <v>177</v>
      </c>
      <c r="C62" s="11" t="s">
        <v>179</v>
      </c>
      <c r="D62" s="14">
        <v>43920</v>
      </c>
      <c r="E62" s="14">
        <v>44196</v>
      </c>
      <c r="F62" s="5" t="s">
        <v>182</v>
      </c>
      <c r="G62" s="5">
        <v>2240</v>
      </c>
      <c r="H62" s="5" t="s">
        <v>184</v>
      </c>
      <c r="I62" s="5">
        <v>43841.54</v>
      </c>
      <c r="J62" s="5"/>
      <c r="K62" s="5"/>
      <c r="L62" s="5"/>
      <c r="M62" s="5"/>
      <c r="N62" s="5"/>
      <c r="O62">
        <v>43900</v>
      </c>
      <c r="P62">
        <f t="shared" si="1"/>
        <v>58.459999999999127</v>
      </c>
    </row>
    <row r="63" spans="1:16" x14ac:dyDescent="0.25">
      <c r="A63" s="5">
        <v>58</v>
      </c>
      <c r="B63" s="5" t="s">
        <v>101</v>
      </c>
      <c r="C63" s="9">
        <v>36</v>
      </c>
      <c r="D63" s="14">
        <v>43920</v>
      </c>
      <c r="E63" s="14">
        <v>44196</v>
      </c>
      <c r="F63" s="5" t="s">
        <v>178</v>
      </c>
      <c r="G63" s="5">
        <v>2220</v>
      </c>
      <c r="H63" s="5" t="s">
        <v>49</v>
      </c>
      <c r="I63" s="5">
        <v>15525.74</v>
      </c>
      <c r="J63" s="5"/>
      <c r="K63" s="5"/>
      <c r="L63" s="5"/>
      <c r="M63" s="5"/>
      <c r="N63" s="5"/>
      <c r="O63">
        <v>15550</v>
      </c>
      <c r="P63">
        <f t="shared" si="1"/>
        <v>24.260000000000218</v>
      </c>
    </row>
    <row r="64" spans="1:16" x14ac:dyDescent="0.25">
      <c r="A64" s="5">
        <v>59</v>
      </c>
      <c r="B64" s="5" t="s">
        <v>185</v>
      </c>
      <c r="C64" s="9">
        <v>37</v>
      </c>
      <c r="D64" s="14">
        <v>43921</v>
      </c>
      <c r="E64" s="14">
        <v>44196</v>
      </c>
      <c r="F64" s="5" t="s">
        <v>186</v>
      </c>
      <c r="G64" s="5">
        <v>2220</v>
      </c>
      <c r="H64" s="5" t="s">
        <v>127</v>
      </c>
      <c r="I64" s="5">
        <v>5000</v>
      </c>
      <c r="J64" s="5"/>
      <c r="K64" s="5"/>
      <c r="L64" s="5"/>
      <c r="M64" s="5"/>
      <c r="N64" s="5" t="s">
        <v>202</v>
      </c>
      <c r="O64">
        <v>5000</v>
      </c>
      <c r="P64">
        <f t="shared" si="1"/>
        <v>0</v>
      </c>
    </row>
    <row r="65" spans="1:16" x14ac:dyDescent="0.25">
      <c r="A65" s="5">
        <v>60</v>
      </c>
      <c r="B65" s="5" t="s">
        <v>187</v>
      </c>
      <c r="C65" s="9">
        <v>47</v>
      </c>
      <c r="D65" s="14">
        <v>43917</v>
      </c>
      <c r="E65" s="14">
        <v>44196</v>
      </c>
      <c r="F65" s="5" t="s">
        <v>188</v>
      </c>
      <c r="G65" s="5">
        <v>2210</v>
      </c>
      <c r="H65" s="5" t="s">
        <v>189</v>
      </c>
      <c r="I65" s="5">
        <v>3000</v>
      </c>
      <c r="J65" s="5"/>
      <c r="K65" s="5"/>
      <c r="L65" s="5"/>
      <c r="M65" s="5"/>
      <c r="N65" s="5"/>
    </row>
    <row r="66" spans="1:16" ht="30" x14ac:dyDescent="0.25">
      <c r="A66" s="5">
        <v>61</v>
      </c>
      <c r="B66" s="5" t="s">
        <v>190</v>
      </c>
      <c r="C66" s="9">
        <v>28</v>
      </c>
      <c r="D66" s="14">
        <v>43924</v>
      </c>
      <c r="E66" s="14">
        <v>44196</v>
      </c>
      <c r="F66" s="8" t="s">
        <v>16</v>
      </c>
      <c r="G66" s="5">
        <v>2240</v>
      </c>
      <c r="H66" s="5" t="s">
        <v>15</v>
      </c>
      <c r="I66" s="5">
        <v>5250</v>
      </c>
      <c r="J66" s="5"/>
      <c r="K66" s="5"/>
      <c r="L66" s="5"/>
      <c r="M66" s="5"/>
      <c r="N66" s="5">
        <v>2</v>
      </c>
    </row>
    <row r="67" spans="1:16" ht="45" x14ac:dyDescent="0.25">
      <c r="A67" s="5">
        <v>62</v>
      </c>
      <c r="B67" s="8" t="s">
        <v>19</v>
      </c>
      <c r="C67" s="9" t="s">
        <v>191</v>
      </c>
      <c r="D67" s="14">
        <v>43927</v>
      </c>
      <c r="E67" s="14">
        <v>44196</v>
      </c>
      <c r="F67" s="5" t="s">
        <v>21</v>
      </c>
      <c r="G67" s="5">
        <v>2240</v>
      </c>
      <c r="H67" s="5" t="s">
        <v>22</v>
      </c>
      <c r="I67" s="5">
        <v>2000</v>
      </c>
      <c r="J67" s="5"/>
      <c r="K67" s="5"/>
      <c r="L67" s="5"/>
      <c r="M67" s="5"/>
      <c r="N67" s="5">
        <v>2</v>
      </c>
    </row>
    <row r="68" spans="1:16" x14ac:dyDescent="0.25">
      <c r="A68" s="5">
        <v>63</v>
      </c>
      <c r="B68" s="5" t="s">
        <v>192</v>
      </c>
      <c r="C68" s="9">
        <v>38</v>
      </c>
      <c r="D68" s="14">
        <v>43927</v>
      </c>
      <c r="E68" s="14">
        <v>44196</v>
      </c>
      <c r="F68" s="5" t="s">
        <v>159</v>
      </c>
      <c r="G68" s="5">
        <v>2210</v>
      </c>
      <c r="H68" s="5" t="s">
        <v>193</v>
      </c>
      <c r="I68" s="5">
        <v>24050</v>
      </c>
      <c r="J68" s="5"/>
      <c r="K68" s="5"/>
      <c r="L68" s="5"/>
      <c r="M68" s="5"/>
      <c r="N68" s="5"/>
      <c r="O68">
        <v>35000</v>
      </c>
      <c r="P68">
        <f t="shared" si="1"/>
        <v>10950</v>
      </c>
    </row>
    <row r="69" spans="1:16" x14ac:dyDescent="0.25">
      <c r="A69" s="5">
        <v>64</v>
      </c>
      <c r="B69" s="5" t="s">
        <v>26</v>
      </c>
      <c r="C69" s="9" t="s">
        <v>195</v>
      </c>
      <c r="D69" s="14">
        <v>43928</v>
      </c>
      <c r="E69" s="14">
        <v>44196</v>
      </c>
      <c r="F69" s="5" t="s">
        <v>196</v>
      </c>
      <c r="G69" s="5">
        <v>2240</v>
      </c>
      <c r="H69" s="5" t="s">
        <v>27</v>
      </c>
      <c r="I69" s="5">
        <v>13860</v>
      </c>
      <c r="J69" s="5"/>
      <c r="K69" s="5"/>
      <c r="L69" s="5"/>
      <c r="M69" s="5"/>
      <c r="N69" s="5">
        <v>1</v>
      </c>
    </row>
    <row r="70" spans="1:16" x14ac:dyDescent="0.25">
      <c r="A70" s="5">
        <v>65</v>
      </c>
      <c r="B70" s="5" t="s">
        <v>194</v>
      </c>
      <c r="C70" s="9">
        <v>58087</v>
      </c>
      <c r="D70" s="14">
        <v>43928</v>
      </c>
      <c r="E70" s="14">
        <v>44196</v>
      </c>
      <c r="F70" s="5" t="s">
        <v>124</v>
      </c>
      <c r="G70" s="5">
        <v>2220</v>
      </c>
      <c r="H70" s="5" t="s">
        <v>125</v>
      </c>
      <c r="I70" s="5">
        <v>11329.92</v>
      </c>
      <c r="J70" s="5"/>
      <c r="K70" s="5"/>
      <c r="L70" s="5"/>
      <c r="M70" s="5"/>
      <c r="N70" s="5"/>
    </row>
    <row r="71" spans="1:16" x14ac:dyDescent="0.25">
      <c r="A71" s="5">
        <v>66</v>
      </c>
      <c r="B71" s="5" t="s">
        <v>101</v>
      </c>
      <c r="C71" s="9">
        <v>39</v>
      </c>
      <c r="D71" s="14">
        <v>43930</v>
      </c>
      <c r="E71" s="14">
        <v>44196</v>
      </c>
      <c r="F71" s="5" t="s">
        <v>198</v>
      </c>
      <c r="G71" s="5">
        <v>2220</v>
      </c>
      <c r="H71" s="5" t="s">
        <v>49</v>
      </c>
      <c r="I71" s="5">
        <v>52350.03</v>
      </c>
      <c r="J71" s="5"/>
      <c r="K71" s="5"/>
      <c r="L71" s="5"/>
      <c r="M71" s="5"/>
      <c r="N71" s="5">
        <v>1</v>
      </c>
      <c r="O71">
        <v>53000</v>
      </c>
      <c r="P71">
        <f t="shared" si="1"/>
        <v>649.97000000000116</v>
      </c>
    </row>
    <row r="72" spans="1:16" x14ac:dyDescent="0.25">
      <c r="A72" s="5">
        <v>67</v>
      </c>
      <c r="B72" s="5" t="s">
        <v>237</v>
      </c>
      <c r="C72" s="9">
        <v>10</v>
      </c>
      <c r="D72" s="14">
        <v>43930</v>
      </c>
      <c r="E72" s="14">
        <v>44196</v>
      </c>
      <c r="F72" s="5" t="s">
        <v>197</v>
      </c>
      <c r="G72" s="5">
        <v>2210</v>
      </c>
      <c r="H72" s="5" t="s">
        <v>193</v>
      </c>
      <c r="I72" s="5">
        <v>1200</v>
      </c>
      <c r="J72" s="5"/>
      <c r="K72" s="5"/>
      <c r="L72" s="5"/>
      <c r="M72" s="5"/>
      <c r="N72" s="5"/>
    </row>
    <row r="73" spans="1:16" x14ac:dyDescent="0.25">
      <c r="A73" s="5">
        <v>68</v>
      </c>
      <c r="B73" s="5" t="s">
        <v>97</v>
      </c>
      <c r="C73" s="9">
        <v>40</v>
      </c>
      <c r="D73" s="14">
        <v>43931</v>
      </c>
      <c r="E73" s="14">
        <v>44196</v>
      </c>
      <c r="F73" s="5" t="s">
        <v>199</v>
      </c>
      <c r="G73" s="5">
        <v>2220</v>
      </c>
      <c r="H73" s="5" t="s">
        <v>99</v>
      </c>
      <c r="I73" s="5">
        <v>3959</v>
      </c>
      <c r="J73" s="5"/>
      <c r="K73" s="5"/>
      <c r="L73" s="5"/>
      <c r="M73" s="5"/>
      <c r="N73" s="5"/>
      <c r="O73">
        <v>4200</v>
      </c>
      <c r="P73">
        <f t="shared" si="1"/>
        <v>241</v>
      </c>
    </row>
    <row r="74" spans="1:16" x14ac:dyDescent="0.25">
      <c r="A74" s="5">
        <v>69</v>
      </c>
      <c r="B74" s="5" t="s">
        <v>200</v>
      </c>
      <c r="C74" s="9">
        <v>41</v>
      </c>
      <c r="D74" s="14">
        <v>43934</v>
      </c>
      <c r="E74" s="14">
        <v>44196</v>
      </c>
      <c r="F74" s="5" t="s">
        <v>201</v>
      </c>
      <c r="G74" s="5">
        <v>2220</v>
      </c>
      <c r="H74" s="5" t="s">
        <v>46</v>
      </c>
      <c r="I74" s="5">
        <v>21586.400000000001</v>
      </c>
      <c r="J74" s="5"/>
      <c r="K74" s="5"/>
      <c r="L74" s="5"/>
      <c r="M74" s="5"/>
      <c r="N74" s="5"/>
    </row>
    <row r="75" spans="1:16" x14ac:dyDescent="0.25">
      <c r="A75" s="5">
        <v>70</v>
      </c>
      <c r="B75" s="5" t="s">
        <v>203</v>
      </c>
      <c r="C75" s="9">
        <v>42</v>
      </c>
      <c r="D75" s="14">
        <v>43935</v>
      </c>
      <c r="E75" s="14">
        <v>44196</v>
      </c>
      <c r="F75" s="5" t="s">
        <v>204</v>
      </c>
      <c r="G75" s="5">
        <v>2220</v>
      </c>
      <c r="H75" s="5" t="s">
        <v>49</v>
      </c>
      <c r="I75" s="5">
        <v>9769.1</v>
      </c>
      <c r="J75" s="5"/>
      <c r="K75" s="5"/>
      <c r="L75" s="5"/>
      <c r="M75" s="5"/>
      <c r="N75" s="5"/>
      <c r="O75">
        <v>12000</v>
      </c>
      <c r="P75">
        <f t="shared" si="1"/>
        <v>2230.8999999999996</v>
      </c>
    </row>
    <row r="76" spans="1:16" x14ac:dyDescent="0.25">
      <c r="A76" s="5">
        <v>71</v>
      </c>
      <c r="B76" s="5" t="s">
        <v>205</v>
      </c>
      <c r="C76" s="9">
        <v>43</v>
      </c>
      <c r="D76" s="14">
        <v>43934</v>
      </c>
      <c r="E76" s="14">
        <v>44196</v>
      </c>
      <c r="F76" s="5" t="s">
        <v>206</v>
      </c>
      <c r="G76" s="5">
        <v>2210</v>
      </c>
      <c r="H76" s="5" t="s">
        <v>207</v>
      </c>
      <c r="I76" s="5">
        <v>5879</v>
      </c>
      <c r="J76" s="5"/>
      <c r="K76" s="5"/>
      <c r="L76" s="5"/>
      <c r="M76" s="5"/>
      <c r="N76" s="5"/>
      <c r="O76">
        <v>12000</v>
      </c>
      <c r="P76">
        <f t="shared" si="1"/>
        <v>6121</v>
      </c>
    </row>
    <row r="77" spans="1:16" x14ac:dyDescent="0.25">
      <c r="A77" s="5">
        <v>72</v>
      </c>
      <c r="B77" s="5" t="s">
        <v>208</v>
      </c>
      <c r="C77" s="9">
        <v>44</v>
      </c>
      <c r="D77" s="14">
        <v>43934</v>
      </c>
      <c r="E77" s="14">
        <v>44196</v>
      </c>
      <c r="F77" s="5" t="s">
        <v>209</v>
      </c>
      <c r="G77" s="5">
        <v>2240</v>
      </c>
      <c r="H77" s="5" t="s">
        <v>210</v>
      </c>
      <c r="I77" s="5">
        <v>504999.63</v>
      </c>
      <c r="J77" s="5"/>
      <c r="K77" s="5"/>
      <c r="L77" s="5"/>
      <c r="M77" s="5"/>
      <c r="N77" s="5"/>
      <c r="O77">
        <v>550000</v>
      </c>
      <c r="P77">
        <f t="shared" si="1"/>
        <v>45000.369999999995</v>
      </c>
    </row>
    <row r="78" spans="1:16" x14ac:dyDescent="0.25">
      <c r="A78" s="5">
        <v>73</v>
      </c>
      <c r="B78" s="5" t="s">
        <v>211</v>
      </c>
      <c r="C78" s="9">
        <v>45</v>
      </c>
      <c r="D78" s="14">
        <v>43935</v>
      </c>
      <c r="E78" s="14">
        <v>44196</v>
      </c>
      <c r="F78" s="5" t="s">
        <v>212</v>
      </c>
      <c r="G78" s="5">
        <v>2220</v>
      </c>
      <c r="H78" s="5" t="s">
        <v>46</v>
      </c>
      <c r="I78" s="5">
        <v>220</v>
      </c>
      <c r="J78" s="5" t="s">
        <v>84</v>
      </c>
      <c r="K78" s="5"/>
      <c r="L78" s="5"/>
      <c r="M78" s="5"/>
      <c r="N78" s="5"/>
      <c r="O78">
        <v>220</v>
      </c>
      <c r="P78">
        <f t="shared" si="1"/>
        <v>0</v>
      </c>
    </row>
    <row r="79" spans="1:16" x14ac:dyDescent="0.25">
      <c r="A79" s="5">
        <v>74</v>
      </c>
      <c r="B79" s="5" t="s">
        <v>211</v>
      </c>
      <c r="C79" s="9">
        <v>46</v>
      </c>
      <c r="D79" s="14">
        <v>43935</v>
      </c>
      <c r="E79" s="14">
        <v>44196</v>
      </c>
      <c r="F79" s="5" t="s">
        <v>212</v>
      </c>
      <c r="G79" s="5">
        <v>2220</v>
      </c>
      <c r="H79" s="5" t="s">
        <v>46</v>
      </c>
      <c r="I79" s="5">
        <v>15489.31</v>
      </c>
      <c r="J79" s="5" t="s">
        <v>84</v>
      </c>
      <c r="K79" s="5"/>
      <c r="L79" s="5"/>
      <c r="M79" s="5"/>
      <c r="N79" s="5">
        <v>1</v>
      </c>
      <c r="O79">
        <v>17567</v>
      </c>
      <c r="P79">
        <f t="shared" si="1"/>
        <v>2077.6900000000005</v>
      </c>
    </row>
    <row r="80" spans="1:16" x14ac:dyDescent="0.25">
      <c r="A80" s="5">
        <v>75</v>
      </c>
      <c r="B80" s="5" t="s">
        <v>213</v>
      </c>
      <c r="C80" s="9" t="s">
        <v>214</v>
      </c>
      <c r="D80" s="14">
        <v>43936</v>
      </c>
      <c r="E80" s="14">
        <v>44196</v>
      </c>
      <c r="F80" s="5" t="s">
        <v>215</v>
      </c>
      <c r="G80" s="5">
        <v>2220</v>
      </c>
      <c r="H80" s="5" t="s">
        <v>127</v>
      </c>
      <c r="I80" s="5">
        <v>5000</v>
      </c>
      <c r="J80" s="5"/>
      <c r="K80" s="5"/>
      <c r="L80" s="5"/>
      <c r="M80" s="5"/>
      <c r="N80" s="5"/>
    </row>
    <row r="81" spans="1:16" x14ac:dyDescent="0.25">
      <c r="A81" s="5">
        <v>76</v>
      </c>
      <c r="B81" s="5" t="s">
        <v>216</v>
      </c>
      <c r="C81" s="9">
        <v>47</v>
      </c>
      <c r="D81" s="14">
        <v>43936</v>
      </c>
      <c r="E81" s="14">
        <v>44196</v>
      </c>
      <c r="F81" s="5" t="s">
        <v>217</v>
      </c>
      <c r="G81" s="5">
        <v>2210</v>
      </c>
      <c r="H81" s="5" t="s">
        <v>47</v>
      </c>
      <c r="I81" s="5">
        <v>8393</v>
      </c>
      <c r="J81" s="5"/>
      <c r="K81" s="5"/>
      <c r="L81" s="5"/>
      <c r="M81" s="5"/>
      <c r="N81" s="5"/>
      <c r="O81">
        <v>12500</v>
      </c>
      <c r="P81">
        <f t="shared" ref="P81:P85" si="2">O81-I81</f>
        <v>4107</v>
      </c>
    </row>
    <row r="82" spans="1:16" x14ac:dyDescent="0.25">
      <c r="A82" s="5">
        <v>77</v>
      </c>
      <c r="B82" s="5" t="s">
        <v>218</v>
      </c>
      <c r="C82" s="9">
        <v>48</v>
      </c>
      <c r="D82" s="14">
        <v>43937</v>
      </c>
      <c r="E82" s="14">
        <v>44196</v>
      </c>
      <c r="F82" s="5" t="s">
        <v>219</v>
      </c>
      <c r="G82" s="5">
        <v>2210</v>
      </c>
      <c r="H82" s="5" t="s">
        <v>160</v>
      </c>
      <c r="I82" s="5">
        <v>13265</v>
      </c>
      <c r="J82" s="5" t="s">
        <v>84</v>
      </c>
      <c r="K82" s="5"/>
      <c r="L82" s="5"/>
      <c r="M82" s="5"/>
      <c r="N82" s="5"/>
      <c r="O82">
        <v>16550</v>
      </c>
      <c r="P82">
        <f t="shared" si="2"/>
        <v>3285</v>
      </c>
    </row>
    <row r="83" spans="1:16" x14ac:dyDescent="0.25">
      <c r="A83" s="5">
        <v>78</v>
      </c>
      <c r="B83" s="5" t="s">
        <v>101</v>
      </c>
      <c r="C83" s="9">
        <v>49</v>
      </c>
      <c r="D83" s="14">
        <v>43937</v>
      </c>
      <c r="E83" s="14">
        <v>44196</v>
      </c>
      <c r="F83" s="5" t="s">
        <v>221</v>
      </c>
      <c r="G83" s="5">
        <v>2220</v>
      </c>
      <c r="H83" s="5" t="s">
        <v>127</v>
      </c>
      <c r="I83" s="5">
        <v>37282.32</v>
      </c>
      <c r="J83" s="5"/>
      <c r="K83" s="5"/>
      <c r="L83" s="5">
        <v>34747</v>
      </c>
      <c r="M83" s="5">
        <f>I83-L83</f>
        <v>2535.3199999999997</v>
      </c>
      <c r="N83" s="5"/>
      <c r="O83">
        <v>37300</v>
      </c>
      <c r="P83">
        <f t="shared" si="2"/>
        <v>17.680000000000291</v>
      </c>
    </row>
    <row r="84" spans="1:16" x14ac:dyDescent="0.25">
      <c r="A84" s="5">
        <v>79</v>
      </c>
      <c r="B84" s="5" t="s">
        <v>220</v>
      </c>
      <c r="C84" s="9">
        <v>50</v>
      </c>
      <c r="D84" s="14">
        <v>43937</v>
      </c>
      <c r="E84" s="14">
        <v>44196</v>
      </c>
      <c r="F84" s="5" t="s">
        <v>124</v>
      </c>
      <c r="G84" s="5">
        <v>2220</v>
      </c>
      <c r="H84" s="5" t="s">
        <v>125</v>
      </c>
      <c r="I84" s="5">
        <v>78528</v>
      </c>
      <c r="J84" s="5"/>
      <c r="K84" s="5"/>
      <c r="L84" s="5">
        <v>55854</v>
      </c>
      <c r="M84" s="5">
        <f>I84-L84</f>
        <v>22674</v>
      </c>
      <c r="N84" s="5"/>
      <c r="O84">
        <v>78600</v>
      </c>
      <c r="P84">
        <f t="shared" si="2"/>
        <v>72</v>
      </c>
    </row>
    <row r="85" spans="1:16" x14ac:dyDescent="0.25">
      <c r="A85" s="5">
        <v>80</v>
      </c>
      <c r="B85" s="5" t="s">
        <v>101</v>
      </c>
      <c r="C85" s="9">
        <v>51</v>
      </c>
      <c r="D85" s="14">
        <v>43938</v>
      </c>
      <c r="E85" s="14">
        <v>44196</v>
      </c>
      <c r="F85" s="5" t="s">
        <v>63</v>
      </c>
      <c r="G85" s="5">
        <v>2220</v>
      </c>
      <c r="H85" s="5" t="s">
        <v>64</v>
      </c>
      <c r="I85" s="5">
        <v>12910.15</v>
      </c>
      <c r="J85" s="5"/>
      <c r="K85" s="5"/>
      <c r="L85" s="5"/>
      <c r="M85" s="5"/>
      <c r="N85" s="5"/>
      <c r="O85">
        <v>13000</v>
      </c>
      <c r="P85">
        <f t="shared" si="2"/>
        <v>89.850000000000364</v>
      </c>
    </row>
    <row r="86" spans="1:16" x14ac:dyDescent="0.25">
      <c r="A86" s="5">
        <v>81</v>
      </c>
      <c r="B86" s="5" t="s">
        <v>222</v>
      </c>
      <c r="C86" s="9">
        <v>52</v>
      </c>
      <c r="D86" s="14">
        <v>43950</v>
      </c>
      <c r="E86" s="14">
        <v>44196</v>
      </c>
      <c r="F86" s="5" t="s">
        <v>223</v>
      </c>
      <c r="G86" s="5">
        <v>2210</v>
      </c>
      <c r="H86" s="5" t="s">
        <v>193</v>
      </c>
      <c r="I86" s="5">
        <v>11677.08</v>
      </c>
      <c r="J86" s="5" t="s">
        <v>84</v>
      </c>
      <c r="K86" s="5"/>
      <c r="L86" s="5"/>
      <c r="M86" s="5"/>
      <c r="N86" s="5"/>
    </row>
    <row r="87" spans="1:16" ht="45" x14ac:dyDescent="0.25">
      <c r="A87" s="5">
        <v>82</v>
      </c>
      <c r="B87" s="8" t="s">
        <v>224</v>
      </c>
      <c r="C87" s="9">
        <v>324</v>
      </c>
      <c r="D87" s="14">
        <v>43948</v>
      </c>
      <c r="E87" s="14">
        <v>44196</v>
      </c>
      <c r="F87" s="8" t="s">
        <v>225</v>
      </c>
      <c r="G87" s="5">
        <v>2240</v>
      </c>
      <c r="H87" s="5" t="s">
        <v>226</v>
      </c>
      <c r="I87" s="5">
        <v>216585.99</v>
      </c>
      <c r="J87" s="5"/>
      <c r="K87" s="5"/>
      <c r="L87" s="5"/>
      <c r="M87" s="5"/>
      <c r="N87" s="5"/>
    </row>
    <row r="88" spans="1:16" x14ac:dyDescent="0.25">
      <c r="A88" s="5">
        <v>83</v>
      </c>
      <c r="B88" s="5" t="s">
        <v>231</v>
      </c>
      <c r="C88" s="9">
        <v>53</v>
      </c>
      <c r="D88" s="14">
        <v>43964</v>
      </c>
      <c r="E88" s="14">
        <v>44196</v>
      </c>
      <c r="F88" s="5" t="s">
        <v>157</v>
      </c>
      <c r="G88" s="5">
        <v>2240</v>
      </c>
      <c r="H88" s="5" t="s">
        <v>161</v>
      </c>
      <c r="I88" s="5">
        <v>5730</v>
      </c>
      <c r="J88" s="5" t="s">
        <v>84</v>
      </c>
      <c r="K88" s="5"/>
      <c r="L88" s="5"/>
      <c r="M88" s="5"/>
      <c r="N88" s="5"/>
      <c r="O88">
        <v>10000</v>
      </c>
      <c r="P88">
        <f t="shared" ref="P88:P97" si="3">O88-I88</f>
        <v>4270</v>
      </c>
    </row>
    <row r="89" spans="1:16" x14ac:dyDescent="0.25">
      <c r="A89" s="5"/>
      <c r="B89" s="5" t="s">
        <v>242</v>
      </c>
      <c r="C89" s="9">
        <v>54</v>
      </c>
      <c r="D89" s="14">
        <v>43969</v>
      </c>
      <c r="E89" s="14">
        <v>44196</v>
      </c>
      <c r="F89" s="5" t="s">
        <v>243</v>
      </c>
      <c r="G89" s="5">
        <v>2220</v>
      </c>
      <c r="H89" s="5" t="s">
        <v>127</v>
      </c>
      <c r="I89" s="5">
        <v>15000</v>
      </c>
      <c r="J89" s="5"/>
      <c r="K89" s="5"/>
      <c r="L89" s="5"/>
      <c r="M89" s="5"/>
      <c r="N89" s="5"/>
    </row>
    <row r="90" spans="1:16" x14ac:dyDescent="0.25">
      <c r="A90" s="5"/>
      <c r="B90" s="5" t="s">
        <v>245</v>
      </c>
      <c r="C90" s="9">
        <v>55</v>
      </c>
      <c r="D90" s="14">
        <v>43970</v>
      </c>
      <c r="E90" s="14">
        <v>44196</v>
      </c>
      <c r="F90" s="5" t="s">
        <v>244</v>
      </c>
      <c r="G90" s="5">
        <v>2240</v>
      </c>
      <c r="H90" s="5" t="s">
        <v>72</v>
      </c>
      <c r="I90" s="5">
        <v>1250</v>
      </c>
      <c r="J90" s="5"/>
      <c r="K90" s="5" t="s">
        <v>246</v>
      </c>
      <c r="L90" s="5"/>
      <c r="M90" s="5"/>
      <c r="N90" s="5"/>
    </row>
    <row r="91" spans="1:16" x14ac:dyDescent="0.25">
      <c r="A91" s="5">
        <v>84</v>
      </c>
      <c r="B91" s="5" t="s">
        <v>59</v>
      </c>
      <c r="C91" s="9">
        <v>161</v>
      </c>
      <c r="D91" s="14">
        <v>43971</v>
      </c>
      <c r="E91" s="14">
        <v>44196</v>
      </c>
      <c r="F91" s="5" t="s">
        <v>232</v>
      </c>
      <c r="G91" s="5">
        <v>2240</v>
      </c>
      <c r="H91" s="5" t="s">
        <v>233</v>
      </c>
      <c r="I91" s="5">
        <v>520.20000000000005</v>
      </c>
      <c r="J91" s="5"/>
      <c r="K91" s="5"/>
      <c r="L91" s="5"/>
      <c r="M91" s="5"/>
      <c r="N91" s="5"/>
    </row>
    <row r="92" spans="1:16" x14ac:dyDescent="0.25">
      <c r="A92" s="5">
        <v>85</v>
      </c>
      <c r="B92" s="5" t="s">
        <v>236</v>
      </c>
      <c r="C92" s="9">
        <v>55</v>
      </c>
      <c r="D92" s="14">
        <v>43972</v>
      </c>
      <c r="E92" s="14">
        <v>44196</v>
      </c>
      <c r="F92" s="5" t="s">
        <v>234</v>
      </c>
      <c r="G92" s="5">
        <v>2220</v>
      </c>
      <c r="H92" s="5" t="s">
        <v>127</v>
      </c>
      <c r="I92" s="5">
        <v>5240</v>
      </c>
      <c r="J92" s="5"/>
      <c r="K92" s="5"/>
      <c r="L92" s="5"/>
      <c r="M92" s="5"/>
      <c r="N92" s="5"/>
    </row>
    <row r="93" spans="1:16" x14ac:dyDescent="0.25">
      <c r="A93" s="5">
        <v>86</v>
      </c>
      <c r="B93" s="5" t="s">
        <v>59</v>
      </c>
      <c r="C93" s="9">
        <v>56</v>
      </c>
      <c r="D93" s="14">
        <v>43976</v>
      </c>
      <c r="E93" s="14">
        <v>44196</v>
      </c>
      <c r="F93" s="5" t="s">
        <v>235</v>
      </c>
      <c r="G93" s="5">
        <v>2240</v>
      </c>
      <c r="H93" s="5" t="s">
        <v>233</v>
      </c>
      <c r="I93" s="5">
        <v>3427</v>
      </c>
      <c r="J93" s="5"/>
      <c r="K93" s="5"/>
      <c r="L93" s="5"/>
      <c r="M93" s="5"/>
      <c r="N93" s="5"/>
      <c r="O93">
        <v>6000</v>
      </c>
      <c r="P93">
        <f t="shared" si="3"/>
        <v>2573</v>
      </c>
    </row>
    <row r="94" spans="1:16" x14ac:dyDescent="0.25">
      <c r="A94" s="5">
        <v>87</v>
      </c>
      <c r="B94" s="5" t="s">
        <v>104</v>
      </c>
      <c r="C94" s="9">
        <v>57</v>
      </c>
      <c r="D94" s="14">
        <v>43983</v>
      </c>
      <c r="E94" s="14">
        <v>44196</v>
      </c>
      <c r="F94" s="5" t="s">
        <v>238</v>
      </c>
      <c r="G94" s="5">
        <v>2220</v>
      </c>
      <c r="H94" s="5" t="s">
        <v>46</v>
      </c>
      <c r="I94" s="5">
        <v>3310.41</v>
      </c>
      <c r="J94" s="5"/>
      <c r="K94" s="5"/>
      <c r="L94" s="5"/>
      <c r="M94" s="5"/>
      <c r="N94" s="5"/>
    </row>
    <row r="95" spans="1:16" x14ac:dyDescent="0.25">
      <c r="A95" s="5">
        <v>88</v>
      </c>
      <c r="B95" s="5" t="s">
        <v>220</v>
      </c>
      <c r="C95" s="9">
        <v>58</v>
      </c>
      <c r="D95" s="14">
        <v>43983</v>
      </c>
      <c r="E95" s="14">
        <v>44196</v>
      </c>
      <c r="F95" s="5" t="s">
        <v>128</v>
      </c>
      <c r="G95" s="5">
        <v>2220</v>
      </c>
      <c r="H95" s="5" t="s">
        <v>127</v>
      </c>
      <c r="I95" s="5">
        <v>135783</v>
      </c>
      <c r="J95" s="5" t="s">
        <v>84</v>
      </c>
      <c r="K95" s="5"/>
      <c r="L95" s="5"/>
      <c r="M95" s="5"/>
      <c r="N95" s="5"/>
      <c r="O95">
        <v>136000</v>
      </c>
      <c r="P95">
        <f t="shared" si="3"/>
        <v>217</v>
      </c>
    </row>
    <row r="96" spans="1:16" x14ac:dyDescent="0.25">
      <c r="A96" s="5">
        <v>89</v>
      </c>
      <c r="B96" s="5" t="s">
        <v>220</v>
      </c>
      <c r="C96" s="9">
        <v>59</v>
      </c>
      <c r="D96" s="14">
        <v>43983</v>
      </c>
      <c r="E96" s="14">
        <v>44196</v>
      </c>
      <c r="F96" s="5" t="s">
        <v>178</v>
      </c>
      <c r="G96" s="5">
        <v>2220</v>
      </c>
      <c r="H96" s="5" t="s">
        <v>49</v>
      </c>
      <c r="I96" s="5">
        <v>84995.45</v>
      </c>
      <c r="J96" s="5" t="s">
        <v>84</v>
      </c>
      <c r="K96" s="5"/>
      <c r="L96" s="5"/>
      <c r="M96" s="5"/>
      <c r="N96" s="5"/>
      <c r="O96">
        <v>85000</v>
      </c>
      <c r="P96">
        <f t="shared" si="3"/>
        <v>4.5500000000029104</v>
      </c>
    </row>
    <row r="97" spans="1:16" x14ac:dyDescent="0.25">
      <c r="A97" s="5">
        <v>90</v>
      </c>
      <c r="B97" s="5" t="s">
        <v>31</v>
      </c>
      <c r="C97" s="9">
        <v>89</v>
      </c>
      <c r="D97" s="14">
        <v>43983</v>
      </c>
      <c r="E97" s="14">
        <v>44196</v>
      </c>
      <c r="F97" s="5" t="s">
        <v>241</v>
      </c>
      <c r="G97" s="5">
        <v>2240</v>
      </c>
      <c r="H97" s="5" t="s">
        <v>33</v>
      </c>
      <c r="I97" s="5">
        <v>19398.23</v>
      </c>
      <c r="J97" s="5"/>
      <c r="K97" s="5"/>
      <c r="L97" s="5"/>
      <c r="M97" s="5"/>
      <c r="N97" s="5"/>
      <c r="O97">
        <v>19847</v>
      </c>
      <c r="P97">
        <f t="shared" si="3"/>
        <v>448.77000000000044</v>
      </c>
    </row>
    <row r="98" spans="1:16" x14ac:dyDescent="0.25">
      <c r="A98" s="5">
        <v>91</v>
      </c>
      <c r="B98" s="5" t="s">
        <v>31</v>
      </c>
      <c r="C98" s="9">
        <v>90</v>
      </c>
      <c r="D98" s="14">
        <v>43983</v>
      </c>
      <c r="E98" s="14">
        <v>44196</v>
      </c>
      <c r="F98" s="5" t="s">
        <v>240</v>
      </c>
      <c r="G98" s="5">
        <v>2240</v>
      </c>
      <c r="H98" s="5" t="s">
        <v>33</v>
      </c>
      <c r="I98" s="5">
        <v>6909</v>
      </c>
      <c r="J98" s="5"/>
      <c r="K98" s="5"/>
      <c r="L98" s="5"/>
      <c r="M98" s="5"/>
      <c r="N98" s="5"/>
      <c r="O98">
        <v>7653</v>
      </c>
      <c r="P98">
        <f t="shared" ref="P98:P103" si="4">O98-I98</f>
        <v>744</v>
      </c>
    </row>
    <row r="99" spans="1:16" x14ac:dyDescent="0.25">
      <c r="A99" s="5">
        <v>92</v>
      </c>
      <c r="B99" s="5" t="s">
        <v>175</v>
      </c>
      <c r="C99" s="9">
        <v>60</v>
      </c>
      <c r="D99" s="14">
        <v>43983</v>
      </c>
      <c r="E99" s="14">
        <v>44196</v>
      </c>
      <c r="F99" s="5" t="s">
        <v>239</v>
      </c>
      <c r="G99" s="5">
        <v>2220</v>
      </c>
      <c r="H99" s="5" t="s">
        <v>107</v>
      </c>
      <c r="I99" s="5">
        <v>2177.4499999999998</v>
      </c>
      <c r="J99" s="5" t="s">
        <v>84</v>
      </c>
      <c r="K99" s="5"/>
      <c r="L99" s="5"/>
      <c r="M99" s="5"/>
      <c r="N99" s="5"/>
    </row>
    <row r="100" spans="1:16" x14ac:dyDescent="0.25">
      <c r="A100" s="5"/>
      <c r="B100" s="5"/>
      <c r="C100" s="9"/>
      <c r="D100" s="9"/>
      <c r="E100" s="9"/>
      <c r="F100" s="5"/>
      <c r="G100" s="5"/>
      <c r="H100" s="5"/>
      <c r="I100" s="5"/>
      <c r="J100" s="5"/>
      <c r="K100" s="5"/>
      <c r="L100" s="5"/>
      <c r="M100" s="5"/>
      <c r="N100" s="5"/>
      <c r="P100">
        <f t="shared" si="4"/>
        <v>0</v>
      </c>
    </row>
    <row r="101" spans="1:16" x14ac:dyDescent="0.25">
      <c r="A101" s="5"/>
      <c r="B101" s="5"/>
      <c r="C101" s="9"/>
      <c r="D101" s="9"/>
      <c r="E101" s="9"/>
      <c r="F101" s="5"/>
      <c r="G101" s="5"/>
      <c r="H101" s="5"/>
      <c r="I101" s="5"/>
      <c r="J101" s="5"/>
      <c r="K101" s="5"/>
      <c r="L101" s="5"/>
      <c r="M101" s="5"/>
      <c r="N101" s="5"/>
      <c r="P101">
        <f t="shared" si="4"/>
        <v>0</v>
      </c>
    </row>
    <row r="102" spans="1:16" x14ac:dyDescent="0.25">
      <c r="A102" s="5"/>
      <c r="B102" s="5"/>
      <c r="C102" s="9"/>
      <c r="D102" s="9"/>
      <c r="E102" s="9"/>
      <c r="F102" s="5"/>
      <c r="G102" s="5"/>
      <c r="H102" s="5"/>
      <c r="I102" s="5"/>
      <c r="J102" s="5"/>
      <c r="K102" s="5"/>
      <c r="L102" s="5"/>
      <c r="M102" s="5"/>
      <c r="N102" s="5"/>
      <c r="P102">
        <f t="shared" si="4"/>
        <v>0</v>
      </c>
    </row>
    <row r="103" spans="1:16" x14ac:dyDescent="0.25">
      <c r="A103" s="5"/>
      <c r="B103" s="5"/>
      <c r="C103" s="9"/>
      <c r="D103" s="9"/>
      <c r="E103" s="9"/>
      <c r="F103" s="5"/>
      <c r="G103" s="5"/>
      <c r="H103" s="5"/>
      <c r="I103" s="5"/>
      <c r="J103" s="5"/>
      <c r="K103" s="5"/>
      <c r="L103" s="5"/>
      <c r="M103" s="5"/>
      <c r="N103" s="5"/>
      <c r="P103">
        <f t="shared" si="4"/>
        <v>0</v>
      </c>
    </row>
    <row r="104" spans="1:16" x14ac:dyDescent="0.25">
      <c r="B104" s="5"/>
      <c r="C104" s="9"/>
      <c r="D104" s="9"/>
      <c r="E104" s="9"/>
      <c r="F104" s="5"/>
      <c r="G104" s="5"/>
      <c r="H104" s="5"/>
      <c r="I104" s="5"/>
      <c r="J104" s="5"/>
      <c r="K104" s="5"/>
      <c r="L104" s="5"/>
      <c r="M104" s="5"/>
      <c r="N104" s="5"/>
      <c r="P104">
        <f t="shared" ref="P104:P112" si="5">O104-I104</f>
        <v>0</v>
      </c>
    </row>
    <row r="105" spans="1:16" x14ac:dyDescent="0.25">
      <c r="B105" s="5"/>
      <c r="C105" s="9"/>
      <c r="D105" s="9"/>
      <c r="E105" s="9"/>
      <c r="F105" s="5"/>
      <c r="G105" s="5"/>
      <c r="H105" s="5"/>
      <c r="I105" s="5"/>
      <c r="J105" s="5"/>
      <c r="K105" s="5"/>
      <c r="L105" s="5"/>
      <c r="M105" s="5"/>
      <c r="N105" s="5"/>
      <c r="P105">
        <f t="shared" si="5"/>
        <v>0</v>
      </c>
    </row>
    <row r="106" spans="1:16" x14ac:dyDescent="0.25">
      <c r="B106" s="5"/>
      <c r="C106" s="9"/>
      <c r="D106" s="9"/>
      <c r="E106" s="9"/>
      <c r="F106" s="5"/>
      <c r="G106" s="5"/>
      <c r="H106" s="5"/>
      <c r="I106" s="5"/>
      <c r="J106" s="5"/>
      <c r="K106" s="5"/>
      <c r="L106" s="5"/>
      <c r="M106" s="5"/>
      <c r="N106" s="5"/>
      <c r="P106">
        <f t="shared" si="5"/>
        <v>0</v>
      </c>
    </row>
    <row r="107" spans="1:16" x14ac:dyDescent="0.25">
      <c r="B107" s="5"/>
      <c r="C107" s="9"/>
      <c r="D107" s="9"/>
      <c r="E107" s="9"/>
      <c r="F107" s="5"/>
      <c r="G107" s="5"/>
      <c r="H107" s="5"/>
      <c r="I107" s="5"/>
      <c r="J107" s="5"/>
      <c r="K107" s="5"/>
      <c r="L107" s="5"/>
      <c r="M107" s="5"/>
      <c r="N107" s="5"/>
      <c r="P107">
        <f t="shared" si="5"/>
        <v>0</v>
      </c>
    </row>
    <row r="108" spans="1:16" x14ac:dyDescent="0.25">
      <c r="B108" s="5"/>
      <c r="C108" s="9"/>
      <c r="D108" s="9"/>
      <c r="E108" s="9"/>
      <c r="F108" s="5"/>
      <c r="G108" s="5"/>
      <c r="H108" s="5"/>
      <c r="I108" s="5"/>
      <c r="J108" s="5"/>
      <c r="K108" s="5"/>
      <c r="L108" s="5"/>
      <c r="M108" s="5"/>
      <c r="N108" s="5"/>
      <c r="P108">
        <f t="shared" si="5"/>
        <v>0</v>
      </c>
    </row>
    <row r="109" spans="1:16" x14ac:dyDescent="0.25">
      <c r="B109" s="5"/>
      <c r="C109" s="9"/>
      <c r="D109" s="9"/>
      <c r="E109" s="9"/>
      <c r="F109" s="5"/>
      <c r="G109" s="5"/>
      <c r="H109" s="5"/>
      <c r="I109" s="5"/>
      <c r="J109" s="5"/>
      <c r="K109" s="5"/>
      <c r="L109" s="5"/>
      <c r="M109" s="5"/>
      <c r="N109" s="5"/>
      <c r="P109">
        <f t="shared" si="5"/>
        <v>0</v>
      </c>
    </row>
    <row r="110" spans="1:16" x14ac:dyDescent="0.25">
      <c r="B110" s="5"/>
      <c r="C110" s="9"/>
      <c r="D110" s="9"/>
      <c r="E110" s="9"/>
      <c r="F110" s="5"/>
      <c r="G110" s="5"/>
      <c r="H110" s="5"/>
      <c r="I110" s="5"/>
      <c r="J110" s="5"/>
      <c r="K110" s="5"/>
      <c r="L110" s="5"/>
      <c r="M110" s="5"/>
      <c r="N110" s="5"/>
      <c r="P110">
        <f t="shared" si="5"/>
        <v>0</v>
      </c>
    </row>
    <row r="111" spans="1:16" x14ac:dyDescent="0.25">
      <c r="B111" s="5"/>
      <c r="C111" s="9"/>
      <c r="D111" s="9"/>
      <c r="E111" s="9"/>
      <c r="F111" s="5"/>
      <c r="G111" s="5"/>
      <c r="H111" s="5"/>
      <c r="I111" s="5"/>
      <c r="J111" s="5"/>
      <c r="K111" s="5"/>
      <c r="L111" s="5"/>
      <c r="M111" s="5"/>
      <c r="N111" s="5"/>
      <c r="P111">
        <f t="shared" si="5"/>
        <v>0</v>
      </c>
    </row>
    <row r="112" spans="1:16" x14ac:dyDescent="0.25">
      <c r="B112" s="5"/>
      <c r="C112" s="9"/>
      <c r="D112" s="9"/>
      <c r="E112" s="9"/>
      <c r="F112" s="5"/>
      <c r="G112" s="5"/>
      <c r="H112" s="5"/>
      <c r="I112" s="5"/>
      <c r="J112" s="5"/>
      <c r="K112" s="5"/>
      <c r="L112" s="5"/>
      <c r="M112" s="5"/>
      <c r="N112" s="5"/>
      <c r="P112">
        <f t="shared" si="5"/>
        <v>0</v>
      </c>
    </row>
  </sheetData>
  <autoFilter ref="A1:P103"/>
  <printOptions headings="1"/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0"/>
  <sheetViews>
    <sheetView workbookViewId="0">
      <selection activeCell="C16" sqref="C16"/>
    </sheetView>
  </sheetViews>
  <sheetFormatPr defaultRowHeight="15" x14ac:dyDescent="0.25"/>
  <cols>
    <col min="2" max="2" width="18" customWidth="1"/>
  </cols>
  <sheetData>
    <row r="3" spans="2:4" x14ac:dyDescent="0.25">
      <c r="B3" s="5" t="s">
        <v>109</v>
      </c>
      <c r="C3" s="5">
        <v>157401</v>
      </c>
      <c r="D3" s="5"/>
    </row>
    <row r="4" spans="2:4" x14ac:dyDescent="0.25">
      <c r="B4" s="5"/>
      <c r="C4" s="5"/>
      <c r="D4" s="5"/>
    </row>
    <row r="5" spans="2:4" x14ac:dyDescent="0.25">
      <c r="B5" s="5" t="s">
        <v>48</v>
      </c>
      <c r="C5" s="5">
        <v>63422.17</v>
      </c>
      <c r="D5" s="5"/>
    </row>
    <row r="6" spans="2:4" x14ac:dyDescent="0.25">
      <c r="B6" s="5" t="s">
        <v>113</v>
      </c>
      <c r="C6" s="5">
        <v>6797.44</v>
      </c>
      <c r="D6" s="5"/>
    </row>
    <row r="7" spans="2:4" x14ac:dyDescent="0.25">
      <c r="B7" s="5" t="s">
        <v>48</v>
      </c>
      <c r="C7" s="5">
        <v>12860</v>
      </c>
      <c r="D7" s="5"/>
    </row>
    <row r="8" spans="2:4" x14ac:dyDescent="0.25">
      <c r="B8" s="5" t="s">
        <v>112</v>
      </c>
      <c r="C8" s="5">
        <v>7100</v>
      </c>
      <c r="D8" s="5"/>
    </row>
    <row r="9" spans="2:4" x14ac:dyDescent="0.25">
      <c r="B9" s="5" t="s">
        <v>110</v>
      </c>
      <c r="C9" s="5">
        <v>1650</v>
      </c>
      <c r="D9" s="5"/>
    </row>
    <row r="10" spans="2:4" x14ac:dyDescent="0.25">
      <c r="B10" s="5" t="s">
        <v>111</v>
      </c>
      <c r="C10" s="5">
        <v>10651.85</v>
      </c>
      <c r="D10" s="5"/>
    </row>
    <row r="11" spans="2:4" x14ac:dyDescent="0.25">
      <c r="B11" s="5" t="s">
        <v>114</v>
      </c>
      <c r="C11" s="5">
        <v>3194.2</v>
      </c>
      <c r="D11" s="5"/>
    </row>
    <row r="12" spans="2:4" x14ac:dyDescent="0.25">
      <c r="B12" s="5" t="s">
        <v>115</v>
      </c>
      <c r="C12" s="5">
        <v>7000</v>
      </c>
      <c r="D12" s="5"/>
    </row>
    <row r="13" spans="2:4" x14ac:dyDescent="0.25">
      <c r="B13" s="5" t="s">
        <v>148</v>
      </c>
      <c r="C13" s="5">
        <v>24995</v>
      </c>
      <c r="D13" s="5"/>
    </row>
    <row r="14" spans="2:4" x14ac:dyDescent="0.25">
      <c r="B14" s="5" t="s">
        <v>149</v>
      </c>
      <c r="C14" s="5">
        <v>4176</v>
      </c>
      <c r="D14" s="5"/>
    </row>
    <row r="15" spans="2:4" x14ac:dyDescent="0.25">
      <c r="B15" s="5" t="s">
        <v>48</v>
      </c>
      <c r="C15" s="5">
        <v>15550</v>
      </c>
      <c r="D15" s="5"/>
    </row>
    <row r="16" spans="2:4" x14ac:dyDescent="0.25">
      <c r="B16" s="15" t="s">
        <v>116</v>
      </c>
      <c r="C16" s="5">
        <f>SUM(C5:C15)</f>
        <v>157396.66</v>
      </c>
      <c r="D16" s="5"/>
    </row>
    <row r="17" spans="2:4" x14ac:dyDescent="0.25">
      <c r="B17" s="15" t="s">
        <v>34</v>
      </c>
      <c r="C17" s="5">
        <f>C3-C16</f>
        <v>4.3399999999965075</v>
      </c>
      <c r="D17" s="5"/>
    </row>
    <row r="18" spans="2:4" x14ac:dyDescent="0.25">
      <c r="B18" s="5"/>
      <c r="C18" s="5"/>
      <c r="D18" s="5"/>
    </row>
    <row r="19" spans="2:4" x14ac:dyDescent="0.25">
      <c r="B19" s="5"/>
      <c r="C19" s="5"/>
      <c r="D19" s="5"/>
    </row>
    <row r="20" spans="2:4" x14ac:dyDescent="0.25">
      <c r="B20" s="5"/>
      <c r="C20" s="5"/>
      <c r="D20" s="5"/>
    </row>
    <row r="21" spans="2:4" x14ac:dyDescent="0.25">
      <c r="B21" s="5" t="s">
        <v>108</v>
      </c>
      <c r="C21" s="5">
        <v>71496</v>
      </c>
      <c r="D21" s="5"/>
    </row>
    <row r="22" spans="2:4" x14ac:dyDescent="0.25">
      <c r="B22" s="5"/>
      <c r="C22" s="5"/>
      <c r="D22" s="5"/>
    </row>
    <row r="23" spans="2:4" x14ac:dyDescent="0.25">
      <c r="B23" s="5" t="s">
        <v>117</v>
      </c>
      <c r="C23" s="5">
        <v>18300</v>
      </c>
      <c r="D23" s="5"/>
    </row>
    <row r="24" spans="2:4" x14ac:dyDescent="0.25">
      <c r="B24" s="5" t="s">
        <v>118</v>
      </c>
      <c r="C24" s="5">
        <v>25690.86</v>
      </c>
      <c r="D24" s="5"/>
    </row>
    <row r="25" spans="2:4" x14ac:dyDescent="0.25">
      <c r="B25" s="5" t="s">
        <v>119</v>
      </c>
      <c r="C25" s="5">
        <v>11272.2</v>
      </c>
      <c r="D25" s="5"/>
    </row>
    <row r="26" spans="2:4" x14ac:dyDescent="0.25">
      <c r="B26" s="5" t="s">
        <v>106</v>
      </c>
      <c r="C26" s="5">
        <v>3495</v>
      </c>
      <c r="D26" s="5"/>
    </row>
    <row r="27" spans="2:4" x14ac:dyDescent="0.25">
      <c r="B27" s="5" t="s">
        <v>120</v>
      </c>
      <c r="C27" s="5">
        <v>4500</v>
      </c>
      <c r="D27" s="5"/>
    </row>
    <row r="28" spans="2:4" x14ac:dyDescent="0.25">
      <c r="B28" s="5"/>
      <c r="C28" s="5"/>
      <c r="D28" s="5"/>
    </row>
    <row r="29" spans="2:4" x14ac:dyDescent="0.25">
      <c r="B29" s="15" t="s">
        <v>116</v>
      </c>
      <c r="C29" s="5">
        <f>SUM(C23:C28)</f>
        <v>63258.06</v>
      </c>
      <c r="D29" s="5"/>
    </row>
    <row r="30" spans="2:4" x14ac:dyDescent="0.25">
      <c r="B30" s="15" t="s">
        <v>34</v>
      </c>
      <c r="C30" s="5">
        <f>C21-C29</f>
        <v>8237.9400000000023</v>
      </c>
      <c r="D30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13"/>
  <sheetViews>
    <sheetView workbookViewId="0">
      <selection activeCell="D20" sqref="D20"/>
    </sheetView>
  </sheetViews>
  <sheetFormatPr defaultRowHeight="15" x14ac:dyDescent="0.25"/>
  <cols>
    <col min="2" max="2" width="55.140625" customWidth="1"/>
  </cols>
  <sheetData>
    <row r="4" spans="2:2" x14ac:dyDescent="0.25">
      <c r="B4" t="s">
        <v>134</v>
      </c>
    </row>
    <row r="5" spans="2:2" x14ac:dyDescent="0.25">
      <c r="B5" t="s">
        <v>133</v>
      </c>
    </row>
    <row r="7" spans="2:2" x14ac:dyDescent="0.25">
      <c r="B7" t="s">
        <v>135</v>
      </c>
    </row>
    <row r="9" spans="2:2" x14ac:dyDescent="0.25">
      <c r="B9" t="s">
        <v>136</v>
      </c>
    </row>
    <row r="11" spans="2:2" x14ac:dyDescent="0.25">
      <c r="B11" t="s">
        <v>139</v>
      </c>
    </row>
    <row r="12" spans="2:2" x14ac:dyDescent="0.25">
      <c r="B12" t="s">
        <v>137</v>
      </c>
    </row>
    <row r="13" spans="2:2" x14ac:dyDescent="0.25">
      <c r="B13" t="s">
        <v>138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2020-06-04T08:20:30Z</dcterms:modified>
</cp:coreProperties>
</file>