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<sst xmlns="http://schemas.openxmlformats.org/spreadsheetml/2006/main" count="101" uniqueCount="89">
  <si>
    <t xml:space="preserve">Ж/м Тополя-3 – просп. Гагаріна (вул. Чернишевського – вул. Олеся Гончара) – просп. Дмитра Яворницького – пл. Вокзальна </t>
  </si>
  <si>
    <t>Ж/м Ломівський-1 – Кайдацький міст – вул. Набережна Заводська – пл. Десантників – вул. Пастера – пл. Старомостова – вул. Привокзальна - просп. Дмитра Яворницького - вул. Княгині Ольги – вул. Князя Ярослава Мудрого – вул. Князя Володимира Великого – Центральний міст – просп.Слобожанський – вул. Калинова – вул. Марії Лисиченко – вул. Березинська – Донецьке шосе – ж/м Ломівський-1</t>
  </si>
  <si>
    <t>Вул. Криворізька (ВО ПМЗ ім. Макарова) - просп. Металургів - просп. Івана Мазепи - просп. Сергія Нігояна - вул. Леваневського - вул. Курчатова - просп. Дмитра Яворницького - вул. Олеся Гончара -вул. Чернишевського - просп. Гагаріна - Запорізьке шосе - просп. Богдана Хмельницького - вул. Титова – вул. Макарова - вул. Криворізька (ВО ПМЗ ім. Макарова)</t>
  </si>
  <si>
    <t>Вул. Криворізька (ВО ПМЗ ім. Макарова) - вул. Макарова - вул. Титова - просп. Богдана Хмельницького - Запорізьке шосе - просп. Гагаріна - просп. Дмитра Яворницького - вул. Курчатова - вул. Леваневського - просп. Сергія Нігояна - просп. Івана Мазепи - просп. Металургів- вул.Криворізька (ВО ПМЗ ім. Макарова)</t>
  </si>
  <si>
    <t>Криворізьке шосе ( вул. Заповідна) – вул. Потічна – вул. Новошкільна – вул. Бориса Кротова – просп. Богдана Хмельницького – вул. Січових Стрільців – вул. Харківська – вул. Ширшова – вул. Михайла Грушевського – просп. Богдана Хмельницького –вул. Бориса Кротова – вул. Новошкільна – вул. Дзеркальна – Криворізьке шосе ( вул. Заповідна)</t>
  </si>
  <si>
    <t>Криворізьке шосе ( вул. Заповідна) – вул. Дзеркальна – вул. Новошкільна – вул. Бориса Кротова – просп. Богдана Хмельницького – вул. Січових Стрільців – вул. Харківська – вул. Ширшова – вул. Михайла Грушевського – просп. Богдана Хмельницького – вул. Бориса Кротова – вул. Новошкільна – вул. Потічна – Криворізьке шосе ( вул. Заповідна)</t>
  </si>
  <si>
    <t>Ж/м Лівобережний – 3 (просп. Миру) – вул. Щербини – вул. Березинська – вул. Марії Лисиченко – вул. Калинова – просп. Слобожанський – Центральний міст – вул. Коцюбинського – вул. Ширшова ( вул. Гопнер) – вул. Михайла Грушевського (вул. Січових Стрільців) – просп. Богдана Хмельницького (ДНВЦ)</t>
  </si>
  <si>
    <r>
      <t xml:space="preserve">Вул. Андрія Сахарова (вул. Генерала Григоренка) - вул. Романовського -вул. Гайова - вул. Червоногірська - Самарській міст - вул. Маршала Малиновського - Центральний міст - вул. Коцюбинського - пл. Успенська  </t>
    </r>
  </si>
  <si>
    <t xml:space="preserve">Ж/м Ломівський-1 (вул. Шолохова) - Донецьке шосе - вул. Передова- вул. Вітчизняна - вул. Гринченка - вул. Каруни- пр. Мануйлівський- Центральний міст - вул. Коцюбинського (вул. Князя Володимира Великого - вул. Європейська) - вул. Глинки </t>
  </si>
  <si>
    <t>Ж/м Придніпровський (вул. Кольська) – вул. 20-річчя Перемоги – вул. Гаванська – Усть – Самарський міст – вул.Маршала Малиновського – Центральний міст – вул. Князя Володимира Великого (вул. Коцюбинського)</t>
  </si>
  <si>
    <t xml:space="preserve">Вул. Петра Калнишевського – вул. Калинова – вул. Марії Лисиченко – вул. Березинська – Донецьке шосе – Кайдацький міст – вул. Кайдацький шлях – просп. Свободи – вул. Панаса Мирного – вул. Набережна Заводська –ж/м Парус (пров. Парусний) </t>
  </si>
  <si>
    <t>просп. Богдана Хмельницького (парк Дружби ім. 40 – років Перемоги) – Запорізьке шосе – просп. Гагаріна – просп. Дмитра Яворницького – вул. Шмідта – вул. Юрія Савченка – вул. Титова – просп. Богдана Хмельницького (парк Дружби ім. 40–років Перемоги)</t>
  </si>
  <si>
    <t>Вул. Менделєєва (Центральна районна лікарня) – вул. Воронезька – просп. Слобожанський – Центральний міст – вул. Коцюбинського – пл. Успенська</t>
  </si>
  <si>
    <t>Ж/м Парус – пров. Парусний – вул. Набережна Заводська – вул. Пастера – пл. Старомостова – вул. Привокзальна – просп. Дмитра Яворницького (вул. Павлова – вул. Курчатова) – пл. Вокзальна</t>
  </si>
  <si>
    <t>В прямому: Вул. Василя Сухомлинського – вул. Теплична – просп. Слобожанський – Центральний міст – вул. Коцюбинського – пл. Успенська;                                                         В зворотному: Пл. Успенська – вул. Коцюбинського – Центральний міст – просп. Слобожанський – вул. Василя Сухомлинського</t>
  </si>
  <si>
    <t xml:space="preserve">Ж/м Парус – пров. Парусний – вул. Набережна Заводська – вул. Січеславська Набережна ( вул. Європейська – вул. Глинки) – вул. Володимира Мономаха </t>
  </si>
  <si>
    <t>Ж/м Тополя-3 – вул. Панікахи – Запорізьке шосе – просп. Богдана Хмельницького – вул. Титова – вул. Макарова  - вул. Надії Алексєєнко – вул. Уральська – вул. Юрія Савченка – вул. Шмідта – просп. Дмитра Яворницького – пл. Вокзальна</t>
  </si>
  <si>
    <t>Ж/м Сокіл -  пров. Слави -  вул. Космонавта Комарова-вул. Космічна - вул. Набережна Перемоги - вул. Яружна - просп. Дмитра Яворницького -вул. Курчатова - вул. Леваневського - просп. Сергія Нігояна - просп. Івана Мазепи</t>
  </si>
  <si>
    <t>вул. Мостова (будинок 237)  - вул. Доблесна  - вул. Велика Діївська – вул.  Юрія Кондратюка – вул. Набережна Заводська – вул. Панаса Мирного – просп. Свободи - вул. Академіка Белелюбського -  вул. Княгині Ольги - просп. Дмитра Яворницького (вул. Князя Ярослава Мудрого) - вул. Пастера</t>
  </si>
  <si>
    <t xml:space="preserve">Пл. Вокзальна – просп. Дмитра Яворницького – вул. Шмідта – просп. Пушкіна – вул. Святослава Хороброго – вул. Чернишевського – просп. Гагаріна – Запорізьке шосе – вул. Панікахи - Запорізьке шосе - Аеропортівська  –  Аеропорт – сел. Старі Кодаки </t>
  </si>
  <si>
    <t>Вул. Ближня (міська лікарня № 4) – вул. Данила Галицького – вул. Маяковського – просп. Сергія Нігояна – вул. Леваневського – вул. Курчатова – пл. Вокзальна</t>
  </si>
  <si>
    <t>Вул. Фабрично-заводська - вул. Макарова - вул. Титова - просп. Олександра Поля – просп. Пушкіна – вул. Андрія Фабра – вул. Юліуша Словацького – вул. Князя Володимира Великого – (вул. Святослава Хороброго – вул. Короленка) – вул. Володимира Мономаха – вул. Центральна</t>
  </si>
  <si>
    <t>Вул. Михайла Лояна – вул. Старий шлях – вул. Мостова –вул. Доблесна – вул. Велика Діївська -вул. Метробудівська – вул. Набережна Заводська –вул. Панаса Мирного – просп. Свободи – вул. Гвардійська – вул. Маяковського – просп. Сергія Нігояна – вул. Леваневського – вул. Курчатова – просп. Дмитра Яворницького – вул. Курчатова</t>
  </si>
  <si>
    <t>Ж/м Парус - пров. Парусний - вул. Набережна Заводська - вул. Панаса Мирного - просп. Свободи - вул. Гвардійська - просп. Сергія Нігояна - просп. Івана Мазепи - вул. Київська - вул. Криворізька (ВО ПМЗ)-вул.Титова-Бульвар Зоряний – Запорізьке шосе (Космічний майдан)</t>
  </si>
  <si>
    <t>Вул. Семафорна – вул. Буковинська – вул. Курсантська – вул. Дніпросталівська – вул. Богдана Хмельницького – просп. Слобожанський– просп. Мануйлівський – Амурський міст – пл. Старомостова</t>
  </si>
  <si>
    <t>Вул. Лоцманська (вул. Верхоянська) – вул. Мільмана – просп. Героїв – вул. Набережна Перемоги – вул. Січеславська Набережна – вул. Княгині Ольги – просп. Дмитра Яворницького – пл. Вокзальна</t>
  </si>
  <si>
    <t>Вул. Яснополянська – просп. Героїв – вул. Набережна Перемоги – вул. Січеславська Набережна – вул. Княгині Ольги – просп. Дмитра Яворницького –  пл. Вокзальна</t>
  </si>
  <si>
    <t>Вул. Россі – вул. Бажова - просп. Богдана Хмельницького – вул. Титова – просп. Олександра Поля – просп. Пушкіна – вул. Шмідта – просп. Дмитра Яворницького –  пл. Вокзальна</t>
  </si>
  <si>
    <t>Ж/м Перемога ( пров. Добровольців) – просп. Героїв – вул. Набережна Перемоги – вул. 6-ї стрілецької дивізії – просп. Дмитра Яворницького – вул. Михайла Грушевського (вул. Січових Стрільців) – вул. Святослава Хороброго – просп. Пушкіна – просп. Сергія Нігояна – вул. Маяковського – вул. Данила Галицького – вул. Ближня (міська лікарня № 4)</t>
  </si>
  <si>
    <t>Планове завдання</t>
  </si>
  <si>
    <t>по роботі автотранспорту на міських маршрутах</t>
  </si>
  <si>
    <t>№ п/п</t>
  </si>
  <si>
    <t xml:space="preserve">№ м-ту </t>
  </si>
  <si>
    <t>Найменування маршруту</t>
  </si>
  <si>
    <t>звичайний режим</t>
  </si>
  <si>
    <t>категорія М3 кл.І понад 50 пас.</t>
  </si>
  <si>
    <t>категорія М2,М3 (понад 22 до 50 пас.)</t>
  </si>
  <si>
    <t>кл.А,В до 22 пас.</t>
  </si>
  <si>
    <t xml:space="preserve">Ітого </t>
  </si>
  <si>
    <t>57А</t>
  </si>
  <si>
    <t>87-А</t>
  </si>
  <si>
    <t>101А</t>
  </si>
  <si>
    <t>146А</t>
  </si>
  <si>
    <t>146-Б</t>
  </si>
  <si>
    <t>151А</t>
  </si>
  <si>
    <t>151-Б</t>
  </si>
  <si>
    <t xml:space="preserve">                  </t>
  </si>
  <si>
    <t>ПВСП СТО "Карлссон"</t>
  </si>
  <si>
    <t>ТОВ "С.М.І.Т."</t>
  </si>
  <si>
    <t>87-Б</t>
  </si>
  <si>
    <t>157А</t>
  </si>
  <si>
    <t>Ітого</t>
  </si>
  <si>
    <t xml:space="preserve">ПП "Зігфрід-М" </t>
  </si>
  <si>
    <t>ТДВ "Автопромінь"</t>
  </si>
  <si>
    <t>152А</t>
  </si>
  <si>
    <t>Всього</t>
  </si>
  <si>
    <t>пл. Старомостова – Амурський міст – вул. Каруни – вул. Янтарна – вул. Калинова – вул. Івана Пулюя – вул. Калинова – вул. Академіка Образцова</t>
  </si>
  <si>
    <t>Ж/м Лівобережний – 3 (просп. Миру) – вул. Щербини – вул. Березинська – вул. Марії Лисиченко – вул. Янтарна – вул. Каруни – Амурський міст – пл. Старомостова</t>
  </si>
  <si>
    <t xml:space="preserve">прямий: ж/м Лівобережний-3-пр.Миру-Донецьке шосе - вул. Березинська - вул. Марії Лисиченко - вул. Калинова - пр. Слобожанський- Центральний міст - вул. Коцюбинського - вул. Ширшова- просп. Дмитра Яворницького - вул. Олеся Гончара -вул. Чернишевського - просп. Гагаріна - Запорізьке шосе - вул. Панікахи-ж/м Тополя-3                                                                               зворотній: Ж/м Тополя-3 - вул. Панікахи - Запорізьке шосе - просп. Гагаріна - пл. Соборна - вул.Яворницького -пл. Шевченка - вул. Володимира Вернадського - просп. Дмитра Яворницького - вул. Гопнер -вул. Коцюбинського - Центральний міст - просп. Слобожанський - вул. Калинова - вул. Марії Лисиченко - вул. Березинська - Донецьке шосе - пр. Миру – ж/м Лівобережний-3;                                                                                                                                  </t>
  </si>
  <si>
    <t>Вул. Виробнича(ГРС) – вул. Висока – вул. Кринична –вул. Магдалинівська – просп. Слобожанський – просп. Мануйлівський – Амурський міст – пл. Старомостова</t>
  </si>
  <si>
    <t>Вул. Моторна – вул. Передова – вул. Симиренківська – вул. Яхненківська (вул. Вітчизняна – вул. Солончакова) – вул. Каруни – Амурський міст – пл. Старомостова</t>
  </si>
  <si>
    <t>Міська лікарня № 20 – вул. Широка – вул. Анадирська – вул. Гуртова – вул. Передова – вул. Симиренківська – вул. Яхненківська (вул. Вітчизняна – вул. Солончакова) – вул. Каруни – Амурський міст – пл. Старомостова</t>
  </si>
  <si>
    <t>Вул. Передова (вул. Лужникова) – вул. Моторна – вул. Гуртова – вул. Житомирська – вул. Петрозаводська – вул. Грінченка – вул. Янтарна – вул. Каруни – Амурський міст – пл. Старомостова</t>
  </si>
  <si>
    <t xml:space="preserve">Ж/м Лівобережний – 3 (просп. Миру) – вул. Щербини – вул. Березинська – вул. Марії Лисиченко – вул. Калинова – просп. Слобожанський – Центральний міст – вул. Коцюбинського (вул. Європейська - вул. Князя Володимира Великого) – вул. Глинки </t>
  </si>
  <si>
    <t>Вул. Семафорна – вул.Буковинська – вул. Курсантська – вул. Дніпросталівська – вул. Богдана Хмельницького – просп. Слобожанський – Центральний міст – вул. Коцюбинського – вул. Ширшова – вул. Харківська (вул. Шолом – Алейхема) – вул. Гопнер</t>
  </si>
  <si>
    <r>
      <t xml:space="preserve">Ж/м Ломівський-1 – Донецьке шосе – вул. Березинська – вул. Марії Лисиченко – вул. Калинова – просп. Слобожанський – Центральний міст – вул. Коцюбинського - вул. Глинки – вул. Європейська – вул. Січеславська Набережна– пл. Десантників - вул. Княгині Ольги - просп.Дмитра Яворницького - вул. Пастера - пл. Старомостова – вул. Пастера – вул. Князя Ярослава Мудрого – вул. Княгині Ольги – пл. Десантників - вул. Набережна Заводська – Кайдацький міст – </t>
    </r>
    <r>
      <rPr>
        <sz val="12"/>
        <rFont val="Times New Roman"/>
        <family val="1"/>
      </rPr>
      <t xml:space="preserve">ж/м </t>
    </r>
    <r>
      <rPr>
        <sz val="10"/>
        <rFont val="Times New Roman"/>
        <family val="1"/>
      </rPr>
      <t>Ломівський</t>
    </r>
    <r>
      <rPr>
        <sz val="12"/>
        <rFont val="Times New Roman"/>
        <family val="1"/>
      </rPr>
      <t>-1</t>
    </r>
  </si>
  <si>
    <r>
      <t xml:space="preserve">Вул. Василя Кука – вул. Антіна Синявського – вул. Сурикова (вул. Весніна) – просп. Богдана Хмельницького – просп. Пилипа Орлика – просп. Олександра Поля – просп. Пушкіна – вул. Шмідта – вул. Пастера ( вул. Привокзальна) – </t>
    </r>
    <r>
      <rPr>
        <sz val="12"/>
        <rFont val="Times New Roman"/>
        <family val="1"/>
      </rPr>
      <t>пл. Старомостова</t>
    </r>
  </si>
  <si>
    <t>Ж/м Лівобережний-3 - (вул. Березинська) вул. Генерала Захарченка - просп. Миру - вул. Щербини - вул. Березинська - вул. Марії Лисиченко - вул. Калинова - просп. Слобожанський - Центральний міст - вул. Коцюбинського - вул. Ширшова (вул. Гопнер) - вул. Михайла Грушевського (вул. Січових Стрільців) - просп. Богдана Хмельницького - вул. Леоніда Стромцова (вул. Гавриленка) - просп. Олександра Поля - вул. Титова - вул. Макарова - вул. Криворізька -вул. Робоча (вул. Каверіна)</t>
  </si>
  <si>
    <t>Вул. Петра Калнишевського – вул. Богдана Хмельницького – просп. Слобожанський – Центральний міст – вул. Князя Володимира Великого – вул. Володимира Мономаха – (вул. Європейська) – вул. Глинки</t>
  </si>
  <si>
    <t>Вул. Байкальська - вул. Образцова - вул. Калинова - просп. Слобожанський - вул. Князя Володимира Великого - вул. Володимира Мономаха (вул. Європейська) - вул. Глінки</t>
  </si>
  <si>
    <t>Вул. Осіння – вул. Петра Калнишевського – вул. Байкальська– просп. Слобожанський – просп. Мануйлівський – Амурський міст – пл. Старомостова</t>
  </si>
  <si>
    <t xml:space="preserve">Ж/м Тополя – 3 – вул. Панікахи – Запорізьке шосе – просп. Богдана Хмельницького – просп. Пилипа Орлика – просп. Олександра Поля – просп. Пушкіна – вул. Леваневського – вул. Курчатова </t>
  </si>
  <si>
    <r>
      <t>просп. Богдана Хмельницького (парк Писаржевського) – вул. Титова – вул. Робоча – вул. Уральська – вул. Юрія Савченка – вул. Шмідта – просп. Пушкіна – вул. Андрія Фабра – просп. Дмитра Яворницького – вул. Олеся Гончара – вул. Чернишевського – просп. Гагаріна – просп. Богдана Хмельницького</t>
    </r>
    <r>
      <rPr>
        <sz val="12"/>
        <rFont val="Times New Roman"/>
        <family val="1"/>
      </rPr>
      <t xml:space="preserve"> (парк Писаржевського)</t>
    </r>
  </si>
  <si>
    <t xml:space="preserve">Ж/м Тополя-3 - вул. Панікахи - Запорізьке шосе - просп. Богдана Хмельницького - вул. Січових Стрільців (вул. Михайла Грушевського)  - вул. Харківська - вул. Ширшова </t>
  </si>
  <si>
    <t>ТОВ ВКФ "Ігрек"</t>
  </si>
  <si>
    <t>ТОВ "Автотранссервіс"</t>
  </si>
  <si>
    <t>ТОВ ВФ "Технополіс"</t>
  </si>
  <si>
    <t xml:space="preserve"> ТОВ "АТП 11231"</t>
  </si>
  <si>
    <t>ПАТ "ДАТП 11228"</t>
  </si>
  <si>
    <t>ТДВ "ДАТП 11205"</t>
  </si>
  <si>
    <t>кількість автобусів у Новорічну та Різдвяну ночі з 22.00 до 6.00</t>
  </si>
  <si>
    <t>ПАТ "Північтранс"</t>
  </si>
  <si>
    <t>ПРАТ "ДАТП 11203"</t>
  </si>
  <si>
    <t>ТОВ "Дніпробас"</t>
  </si>
  <si>
    <t>124 А</t>
  </si>
  <si>
    <t>ТОВ "Автопарк Дніпро"</t>
  </si>
  <si>
    <t>64 Г</t>
  </si>
  <si>
    <t>Вул. Передова (ДРСУ) - вул. Гуртова – вул. Моторна – вул. Петрозаводська – Донецьке шосе – вул. Березинська – вул. Марії Лисиченко – вул. Калинова – просп. Слобожанський – Центральний міст – пл. Успенська</t>
  </si>
  <si>
    <t>у Різдвяну ніч (з 06.01.2020 на 07.01.2020) з 22.00 до 6.00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</si>
</sst>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</numFmts>
  <fonts count="4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wrapText="1"/>
    </xf>
    <xf numFmtId="0" fontId="10" fillId="0" borderId="3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wrapText="1"/>
    </xf>
    <xf numFmtId="1" fontId="6" fillId="0" borderId="4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1" fontId="9" fillId="0" borderId="3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51.75390625" style="0" customWidth="1"/>
    <col min="4" max="4" width="10.375" style="0" customWidth="1"/>
    <col min="5" max="5" width="10.25390625" style="0" customWidth="1"/>
    <col min="6" max="6" width="11.125" style="0" customWidth="1"/>
  </cols>
  <sheetData>
    <row r="1" spans="1:6" ht="15.75">
      <c r="A1" s="4"/>
      <c r="B1" s="5"/>
      <c r="C1" s="3"/>
      <c r="D1" s="137"/>
      <c r="E1" s="137"/>
      <c r="F1" s="137"/>
    </row>
    <row r="2" spans="1:6" ht="15.75">
      <c r="A2" s="4"/>
      <c r="B2" s="5"/>
      <c r="C2" s="3"/>
      <c r="D2" s="137"/>
      <c r="E2" s="137"/>
      <c r="F2" s="137"/>
    </row>
    <row r="3" spans="1:6" ht="15.75">
      <c r="A3" s="4"/>
      <c r="B3" s="5"/>
      <c r="C3" s="3"/>
      <c r="D3" s="137"/>
      <c r="E3" s="137"/>
      <c r="F3" s="137"/>
    </row>
    <row r="4" spans="1:6" ht="15.75">
      <c r="A4" s="4"/>
      <c r="B4" s="5"/>
      <c r="C4" s="3"/>
      <c r="D4" s="137"/>
      <c r="E4" s="137"/>
      <c r="F4" s="137"/>
    </row>
    <row r="5" spans="1:6" ht="15.75">
      <c r="A5" s="4"/>
      <c r="B5" s="5"/>
      <c r="C5" s="3"/>
      <c r="D5" s="137"/>
      <c r="E5" s="137"/>
      <c r="F5" s="137"/>
    </row>
    <row r="6" spans="1:6" ht="15.75">
      <c r="A6" s="4"/>
      <c r="B6" s="3"/>
      <c r="C6" s="3"/>
      <c r="D6" s="138"/>
      <c r="E6" s="138"/>
      <c r="F6" s="138"/>
    </row>
    <row r="7" spans="1:6" ht="18.75">
      <c r="A7" s="6"/>
      <c r="B7" s="2"/>
      <c r="C7" s="2"/>
      <c r="D7" s="2"/>
      <c r="E7" s="2"/>
      <c r="F7" s="2"/>
    </row>
    <row r="8" spans="1:6" ht="18.75">
      <c r="A8" s="1"/>
      <c r="B8" s="125" t="s">
        <v>29</v>
      </c>
      <c r="C8" s="125"/>
      <c r="D8" s="125"/>
      <c r="E8" s="125"/>
      <c r="F8" s="125"/>
    </row>
    <row r="9" spans="1:6" ht="18.75">
      <c r="A9" s="1"/>
      <c r="B9" s="125" t="s">
        <v>30</v>
      </c>
      <c r="C9" s="125"/>
      <c r="D9" s="125"/>
      <c r="E9" s="125"/>
      <c r="F9" s="125"/>
    </row>
    <row r="10" spans="1:6" ht="45" customHeight="1">
      <c r="A10" s="125" t="s">
        <v>88</v>
      </c>
      <c r="B10" s="125"/>
      <c r="C10" s="125"/>
      <c r="D10" s="125"/>
      <c r="E10" s="125"/>
      <c r="F10" s="125"/>
    </row>
    <row r="11" spans="1:6" ht="18.75">
      <c r="A11" s="8"/>
      <c r="B11" s="7"/>
      <c r="C11" s="7"/>
      <c r="D11" s="7"/>
      <c r="E11" s="7"/>
      <c r="F11" s="7"/>
    </row>
    <row r="12" spans="1:6" ht="10.5" customHeight="1">
      <c r="A12" s="127" t="s">
        <v>31</v>
      </c>
      <c r="B12" s="129" t="s">
        <v>32</v>
      </c>
      <c r="C12" s="131" t="s">
        <v>33</v>
      </c>
      <c r="D12" s="133" t="s">
        <v>80</v>
      </c>
      <c r="E12" s="133"/>
      <c r="F12" s="134"/>
    </row>
    <row r="13" spans="1:6" ht="19.5" customHeight="1">
      <c r="A13" s="128"/>
      <c r="B13" s="130"/>
      <c r="C13" s="132"/>
      <c r="D13" s="135"/>
      <c r="E13" s="135"/>
      <c r="F13" s="136"/>
    </row>
    <row r="14" spans="1:6" ht="15.75">
      <c r="A14" s="128"/>
      <c r="B14" s="130"/>
      <c r="C14" s="132"/>
      <c r="D14" s="135" t="s">
        <v>34</v>
      </c>
      <c r="E14" s="135"/>
      <c r="F14" s="136"/>
    </row>
    <row r="15" spans="1:6" ht="78" customHeight="1">
      <c r="A15" s="128"/>
      <c r="B15" s="130"/>
      <c r="C15" s="132"/>
      <c r="D15" s="10" t="s">
        <v>35</v>
      </c>
      <c r="E15" s="11" t="s">
        <v>36</v>
      </c>
      <c r="F15" s="51" t="s">
        <v>37</v>
      </c>
    </row>
    <row r="16" spans="1:6" ht="15.75">
      <c r="A16" s="40">
        <v>1</v>
      </c>
      <c r="B16" s="41">
        <v>2</v>
      </c>
      <c r="C16" s="42">
        <v>3</v>
      </c>
      <c r="D16" s="43">
        <v>4</v>
      </c>
      <c r="E16" s="42">
        <v>5</v>
      </c>
      <c r="F16" s="52">
        <v>6</v>
      </c>
    </row>
    <row r="17" spans="1:6" ht="18.75">
      <c r="A17" s="44"/>
      <c r="B17" s="38"/>
      <c r="C17" s="48" t="s">
        <v>79</v>
      </c>
      <c r="D17" s="39"/>
      <c r="E17" s="38"/>
      <c r="F17" s="45"/>
    </row>
    <row r="18" spans="1:6" ht="38.25">
      <c r="A18" s="93">
        <v>1</v>
      </c>
      <c r="B18" s="23">
        <v>36</v>
      </c>
      <c r="C18" s="71" t="s">
        <v>56</v>
      </c>
      <c r="D18" s="20"/>
      <c r="E18" s="20">
        <v>2</v>
      </c>
      <c r="F18" s="54"/>
    </row>
    <row r="19" spans="1:6" ht="42.75" customHeight="1">
      <c r="A19" s="94">
        <v>2</v>
      </c>
      <c r="B19" s="31">
        <v>51</v>
      </c>
      <c r="C19" s="69" t="s">
        <v>57</v>
      </c>
      <c r="D19" s="19"/>
      <c r="E19" s="19">
        <v>5</v>
      </c>
      <c r="F19" s="55"/>
    </row>
    <row r="20" spans="1:6" ht="54" customHeight="1">
      <c r="A20" s="93">
        <v>3</v>
      </c>
      <c r="B20" s="31" t="s">
        <v>86</v>
      </c>
      <c r="C20" s="69" t="s">
        <v>87</v>
      </c>
      <c r="D20" s="19"/>
      <c r="E20" s="19"/>
      <c r="F20" s="55">
        <v>3</v>
      </c>
    </row>
    <row r="21" spans="1:6" ht="40.5" customHeight="1">
      <c r="A21" s="94">
        <v>4</v>
      </c>
      <c r="B21" s="31">
        <v>153</v>
      </c>
      <c r="C21" s="69" t="s">
        <v>59</v>
      </c>
      <c r="D21" s="19"/>
      <c r="E21" s="19"/>
      <c r="F21" s="55">
        <v>2</v>
      </c>
    </row>
    <row r="22" spans="1:6" ht="18.75">
      <c r="A22" s="95"/>
      <c r="B22" s="62"/>
      <c r="C22" s="63" t="s">
        <v>38</v>
      </c>
      <c r="D22" s="64">
        <f>D18+D19+D20+D21</f>
        <v>0</v>
      </c>
      <c r="E22" s="64">
        <f>E18+E19+E20+E21</f>
        <v>7</v>
      </c>
      <c r="F22" s="64">
        <v>5</v>
      </c>
    </row>
    <row r="23" spans="1:6" ht="18.75">
      <c r="A23" s="96"/>
      <c r="B23" s="15"/>
      <c r="C23" s="49" t="s">
        <v>78</v>
      </c>
      <c r="D23" s="17"/>
      <c r="E23" s="15"/>
      <c r="F23" s="57"/>
    </row>
    <row r="24" spans="1:6" ht="38.25">
      <c r="A24" s="93">
        <v>1</v>
      </c>
      <c r="B24" s="23">
        <v>4</v>
      </c>
      <c r="C24" s="69" t="s">
        <v>60</v>
      </c>
      <c r="D24" s="20"/>
      <c r="E24" s="20"/>
      <c r="F24" s="54">
        <v>2</v>
      </c>
    </row>
    <row r="25" spans="1:6" ht="54.75" customHeight="1">
      <c r="A25" s="94">
        <v>2</v>
      </c>
      <c r="B25" s="31">
        <v>48</v>
      </c>
      <c r="C25" s="69" t="s">
        <v>61</v>
      </c>
      <c r="D25" s="19"/>
      <c r="E25" s="19"/>
      <c r="F25" s="55">
        <v>2</v>
      </c>
    </row>
    <row r="26" spans="1:6" ht="51">
      <c r="A26" s="94">
        <v>3</v>
      </c>
      <c r="B26" s="31">
        <v>82</v>
      </c>
      <c r="C26" s="69" t="s">
        <v>62</v>
      </c>
      <c r="D26" s="19"/>
      <c r="E26" s="19"/>
      <c r="F26" s="55">
        <v>2</v>
      </c>
    </row>
    <row r="27" spans="1:6" ht="18.75">
      <c r="A27" s="97"/>
      <c r="B27" s="24"/>
      <c r="C27" s="25" t="s">
        <v>38</v>
      </c>
      <c r="D27" s="56">
        <f>D24+D25+D26</f>
        <v>0</v>
      </c>
      <c r="E27" s="56">
        <f>E24+E25+E26</f>
        <v>0</v>
      </c>
      <c r="F27" s="56">
        <f>F24+F25+F26</f>
        <v>6</v>
      </c>
    </row>
    <row r="28" spans="1:6" ht="18.75">
      <c r="A28" s="109"/>
      <c r="B28" s="110"/>
      <c r="C28" s="110" t="s">
        <v>83</v>
      </c>
      <c r="D28" s="111"/>
      <c r="E28" s="112"/>
      <c r="F28" s="113"/>
    </row>
    <row r="29" spans="1:6" ht="63.75">
      <c r="A29" s="114">
        <v>1</v>
      </c>
      <c r="B29" s="108">
        <v>38</v>
      </c>
      <c r="C29" s="115" t="s">
        <v>63</v>
      </c>
      <c r="D29" s="116"/>
      <c r="E29" s="116"/>
      <c r="F29" s="117">
        <v>3</v>
      </c>
    </row>
    <row r="30" spans="1:6" ht="18.75">
      <c r="A30" s="101"/>
      <c r="B30" s="65"/>
      <c r="C30" s="25" t="s">
        <v>38</v>
      </c>
      <c r="D30" s="62">
        <v>0</v>
      </c>
      <c r="E30" s="62">
        <v>0</v>
      </c>
      <c r="F30" s="62">
        <v>3</v>
      </c>
    </row>
    <row r="31" spans="1:6" ht="18.75">
      <c r="A31" s="96"/>
      <c r="B31" s="15"/>
      <c r="C31" s="16" t="s">
        <v>77</v>
      </c>
      <c r="D31" s="17"/>
      <c r="E31" s="15"/>
      <c r="F31" s="57"/>
    </row>
    <row r="32" spans="1:6" ht="51">
      <c r="A32" s="94">
        <v>1</v>
      </c>
      <c r="B32" s="19">
        <v>21</v>
      </c>
      <c r="C32" s="69" t="s">
        <v>7</v>
      </c>
      <c r="D32" s="19"/>
      <c r="E32" s="19">
        <v>2</v>
      </c>
      <c r="F32" s="55"/>
    </row>
    <row r="33" spans="1:6" ht="63.75">
      <c r="A33" s="94">
        <v>2</v>
      </c>
      <c r="B33" s="31">
        <v>43</v>
      </c>
      <c r="C33" s="69" t="s">
        <v>64</v>
      </c>
      <c r="D33" s="19"/>
      <c r="E33" s="19"/>
      <c r="F33" s="55">
        <v>2</v>
      </c>
    </row>
    <row r="34" spans="1:6" ht="117.75">
      <c r="A34" s="94">
        <v>3</v>
      </c>
      <c r="B34" s="31" t="s">
        <v>84</v>
      </c>
      <c r="C34" s="69" t="s">
        <v>65</v>
      </c>
      <c r="D34" s="19"/>
      <c r="E34" s="19"/>
      <c r="F34" s="55">
        <v>2</v>
      </c>
    </row>
    <row r="35" spans="1:6" ht="15.75">
      <c r="A35" s="98"/>
      <c r="B35" s="26"/>
      <c r="C35" s="25" t="s">
        <v>38</v>
      </c>
      <c r="D35" s="56">
        <f>D32+D33+D34</f>
        <v>0</v>
      </c>
      <c r="E35" s="56">
        <f>E32+E33+E34</f>
        <v>2</v>
      </c>
      <c r="F35" s="56">
        <f>F32+F33+F34</f>
        <v>4</v>
      </c>
    </row>
    <row r="36" spans="1:6" ht="18.75">
      <c r="A36" s="99"/>
      <c r="B36" s="18"/>
      <c r="C36" s="50" t="s">
        <v>82</v>
      </c>
      <c r="D36" s="21"/>
      <c r="E36" s="18"/>
      <c r="F36" s="58"/>
    </row>
    <row r="37" spans="1:6" ht="52.5" customHeight="1">
      <c r="A37" s="94">
        <v>1</v>
      </c>
      <c r="B37" s="31">
        <v>33</v>
      </c>
      <c r="C37" s="69" t="s">
        <v>66</v>
      </c>
      <c r="D37" s="27"/>
      <c r="E37" s="19"/>
      <c r="F37" s="55">
        <v>2</v>
      </c>
    </row>
    <row r="38" spans="1:6" ht="15.75">
      <c r="A38" s="98"/>
      <c r="B38" s="26"/>
      <c r="C38" s="25" t="s">
        <v>38</v>
      </c>
      <c r="D38" s="56">
        <f>D37</f>
        <v>0</v>
      </c>
      <c r="E38" s="56">
        <f>E37</f>
        <v>0</v>
      </c>
      <c r="F38" s="56">
        <f>F37</f>
        <v>2</v>
      </c>
    </row>
    <row r="39" spans="1:6" ht="18.75">
      <c r="A39" s="100"/>
      <c r="B39" s="7"/>
      <c r="C39" s="32" t="s">
        <v>76</v>
      </c>
      <c r="D39" s="30"/>
      <c r="E39" s="7"/>
      <c r="F39" s="60"/>
    </row>
    <row r="40" spans="1:6" ht="38.25">
      <c r="A40" s="101">
        <v>1</v>
      </c>
      <c r="B40" s="65">
        <v>32</v>
      </c>
      <c r="C40" s="73" t="s">
        <v>27</v>
      </c>
      <c r="D40" s="53"/>
      <c r="E40" s="22"/>
      <c r="F40" s="55">
        <v>3</v>
      </c>
    </row>
    <row r="41" spans="1:6" ht="51">
      <c r="A41" s="93">
        <v>2</v>
      </c>
      <c r="B41" s="23" t="s">
        <v>39</v>
      </c>
      <c r="C41" s="74" t="s">
        <v>68</v>
      </c>
      <c r="D41" s="20"/>
      <c r="E41" s="20">
        <v>2</v>
      </c>
      <c r="F41" s="54"/>
    </row>
    <row r="42" spans="1:6" ht="38.25">
      <c r="A42" s="94">
        <v>3</v>
      </c>
      <c r="B42" s="31">
        <v>88</v>
      </c>
      <c r="C42" s="71" t="s">
        <v>69</v>
      </c>
      <c r="D42" s="72"/>
      <c r="E42" s="19">
        <v>2</v>
      </c>
      <c r="F42" s="55"/>
    </row>
    <row r="43" spans="1:6" ht="15.75">
      <c r="A43" s="98"/>
      <c r="B43" s="26"/>
      <c r="C43" s="25" t="s">
        <v>38</v>
      </c>
      <c r="D43" s="56">
        <f>D40+D41+D42</f>
        <v>0</v>
      </c>
      <c r="E43" s="56">
        <f>E40+E41+E42</f>
        <v>4</v>
      </c>
      <c r="F43" s="56">
        <f>F40+F41+F42</f>
        <v>3</v>
      </c>
    </row>
    <row r="44" spans="1:6" ht="18.75">
      <c r="A44" s="100"/>
      <c r="B44" s="7"/>
      <c r="C44" s="32" t="s">
        <v>74</v>
      </c>
      <c r="D44" s="30"/>
      <c r="E44" s="7"/>
      <c r="F44" s="60"/>
    </row>
    <row r="45" spans="1:6" ht="38.25">
      <c r="A45" s="94">
        <v>1</v>
      </c>
      <c r="B45" s="31">
        <v>31</v>
      </c>
      <c r="C45" s="69" t="s">
        <v>70</v>
      </c>
      <c r="D45" s="19"/>
      <c r="E45" s="19"/>
      <c r="F45" s="55">
        <v>2</v>
      </c>
    </row>
    <row r="46" spans="1:6" ht="51">
      <c r="A46" s="102">
        <v>2</v>
      </c>
      <c r="B46" s="31">
        <v>73</v>
      </c>
      <c r="C46" s="69" t="s">
        <v>71</v>
      </c>
      <c r="D46" s="19"/>
      <c r="E46" s="19">
        <v>3</v>
      </c>
      <c r="F46" s="55"/>
    </row>
    <row r="47" spans="1:6" ht="79.5">
      <c r="A47" s="94">
        <v>3</v>
      </c>
      <c r="B47" s="31" t="s">
        <v>40</v>
      </c>
      <c r="C47" s="69" t="s">
        <v>72</v>
      </c>
      <c r="D47" s="19"/>
      <c r="E47" s="19"/>
      <c r="F47" s="55">
        <v>3</v>
      </c>
    </row>
    <row r="48" spans="1:6" ht="38.25">
      <c r="A48" s="94">
        <v>4</v>
      </c>
      <c r="B48" s="31">
        <v>91</v>
      </c>
      <c r="C48" s="71" t="s">
        <v>73</v>
      </c>
      <c r="D48" s="19"/>
      <c r="E48" s="19"/>
      <c r="F48" s="55">
        <v>3</v>
      </c>
    </row>
    <row r="49" spans="1:6" ht="38.25">
      <c r="A49" s="93">
        <v>5</v>
      </c>
      <c r="B49" s="31" t="s">
        <v>41</v>
      </c>
      <c r="C49" s="69" t="s">
        <v>0</v>
      </c>
      <c r="D49" s="19"/>
      <c r="E49" s="19"/>
      <c r="F49" s="55">
        <v>3</v>
      </c>
    </row>
    <row r="50" spans="1:6" ht="89.25">
      <c r="A50" s="94">
        <v>6</v>
      </c>
      <c r="B50" s="31" t="s">
        <v>42</v>
      </c>
      <c r="C50" s="71" t="s">
        <v>2</v>
      </c>
      <c r="D50" s="19"/>
      <c r="E50" s="19">
        <v>3</v>
      </c>
      <c r="F50" s="55"/>
    </row>
    <row r="51" spans="1:6" ht="76.5">
      <c r="A51" s="94">
        <v>7</v>
      </c>
      <c r="B51" s="31" t="s">
        <v>43</v>
      </c>
      <c r="C51" s="71" t="s">
        <v>3</v>
      </c>
      <c r="D51" s="19"/>
      <c r="E51" s="19">
        <v>3</v>
      </c>
      <c r="F51" s="55"/>
    </row>
    <row r="52" spans="1:6" ht="89.25">
      <c r="A52" s="93">
        <v>8</v>
      </c>
      <c r="B52" s="31" t="s">
        <v>44</v>
      </c>
      <c r="C52" s="69" t="s">
        <v>4</v>
      </c>
      <c r="D52" s="19"/>
      <c r="E52" s="19"/>
      <c r="F52" s="55">
        <v>2</v>
      </c>
    </row>
    <row r="53" spans="1:6" ht="89.25">
      <c r="A53" s="94">
        <v>9</v>
      </c>
      <c r="B53" s="31" t="s">
        <v>45</v>
      </c>
      <c r="C53" s="69" t="s">
        <v>5</v>
      </c>
      <c r="D53" s="19"/>
      <c r="E53" s="19"/>
      <c r="F53" s="55">
        <v>2</v>
      </c>
    </row>
    <row r="54" spans="1:6" ht="15.75">
      <c r="A54" s="98"/>
      <c r="B54" s="26"/>
      <c r="C54" s="25" t="s">
        <v>38</v>
      </c>
      <c r="D54" s="29">
        <f>SUM(D45:D53)</f>
        <v>0</v>
      </c>
      <c r="E54" s="13">
        <f>E45+E46+E47+E48+E49+E50+E51+E52+E53</f>
        <v>9</v>
      </c>
      <c r="F54" s="13">
        <f>F45+F46+F47+F48+F49+F50+F51+F52+F53</f>
        <v>15</v>
      </c>
    </row>
    <row r="55" spans="1:6" ht="18.75">
      <c r="A55" s="85" t="s">
        <v>46</v>
      </c>
      <c r="B55" s="66"/>
      <c r="C55" s="32" t="s">
        <v>47</v>
      </c>
      <c r="D55" s="66"/>
      <c r="E55" s="66"/>
      <c r="F55" s="67"/>
    </row>
    <row r="56" spans="1:6" ht="76.5">
      <c r="A56" s="94">
        <v>1</v>
      </c>
      <c r="B56" s="22">
        <v>136</v>
      </c>
      <c r="C56" s="69" t="s">
        <v>6</v>
      </c>
      <c r="D56" s="27"/>
      <c r="E56" s="19">
        <v>1</v>
      </c>
      <c r="F56" s="55">
        <v>2</v>
      </c>
    </row>
    <row r="57" spans="1:6" ht="15.75">
      <c r="A57" s="98"/>
      <c r="B57" s="26"/>
      <c r="C57" s="25" t="s">
        <v>38</v>
      </c>
      <c r="D57" s="13">
        <f>SUM(D56:D56)</f>
        <v>0</v>
      </c>
      <c r="E57" s="13">
        <f>E56</f>
        <v>1</v>
      </c>
      <c r="F57" s="56">
        <f>SUM(F56:F56)</f>
        <v>2</v>
      </c>
    </row>
    <row r="58" spans="1:6" ht="18.75">
      <c r="A58" s="100"/>
      <c r="B58" s="7"/>
      <c r="C58" s="47" t="s">
        <v>48</v>
      </c>
      <c r="D58" s="33"/>
      <c r="E58" s="7"/>
      <c r="F58" s="60"/>
    </row>
    <row r="59" spans="1:6" ht="54" customHeight="1">
      <c r="A59" s="118">
        <v>1</v>
      </c>
      <c r="B59" s="119">
        <v>23</v>
      </c>
      <c r="C59" s="71" t="s">
        <v>8</v>
      </c>
      <c r="D59" s="120"/>
      <c r="E59" s="120"/>
      <c r="F59" s="121">
        <v>3</v>
      </c>
    </row>
    <row r="60" spans="1:6" ht="114.75">
      <c r="A60" s="96">
        <v>2</v>
      </c>
      <c r="B60" s="65">
        <v>76</v>
      </c>
      <c r="C60" s="69" t="s">
        <v>67</v>
      </c>
      <c r="D60" s="27"/>
      <c r="E60" s="19"/>
      <c r="F60" s="55">
        <v>3</v>
      </c>
    </row>
    <row r="61" spans="1:6" ht="15.75">
      <c r="A61" s="98"/>
      <c r="B61" s="75"/>
      <c r="C61" s="25" t="s">
        <v>38</v>
      </c>
      <c r="D61" s="56">
        <v>0</v>
      </c>
      <c r="E61" s="12">
        <v>0</v>
      </c>
      <c r="F61" s="56">
        <v>6</v>
      </c>
    </row>
    <row r="62" spans="1:6" ht="18.75">
      <c r="A62" s="100"/>
      <c r="B62" s="7"/>
      <c r="C62" s="47" t="s">
        <v>75</v>
      </c>
      <c r="D62" s="33"/>
      <c r="E62" s="7"/>
      <c r="F62" s="60"/>
    </row>
    <row r="63" spans="1:6" ht="18.75">
      <c r="A63" s="100"/>
      <c r="B63" s="7"/>
      <c r="C63" s="32"/>
      <c r="D63" s="33"/>
      <c r="E63" s="7"/>
      <c r="F63" s="60"/>
    </row>
    <row r="64" spans="1:6" ht="51">
      <c r="A64" s="101">
        <v>1</v>
      </c>
      <c r="B64" s="65">
        <v>35</v>
      </c>
      <c r="C64" s="69" t="s">
        <v>9</v>
      </c>
      <c r="D64" s="68">
        <v>2</v>
      </c>
      <c r="E64" s="53"/>
      <c r="F64" s="53"/>
    </row>
    <row r="65" spans="1:6" ht="63.75">
      <c r="A65" s="103">
        <v>2</v>
      </c>
      <c r="B65" s="23" t="s">
        <v>49</v>
      </c>
      <c r="C65" s="69" t="s">
        <v>11</v>
      </c>
      <c r="D65" s="20"/>
      <c r="E65" s="20">
        <v>3</v>
      </c>
      <c r="F65" s="54"/>
    </row>
    <row r="66" spans="1:6" ht="63.75">
      <c r="A66" s="101">
        <v>3</v>
      </c>
      <c r="B66" s="23">
        <v>95</v>
      </c>
      <c r="C66" s="69" t="s">
        <v>10</v>
      </c>
      <c r="D66" s="20">
        <v>2</v>
      </c>
      <c r="E66" s="20"/>
      <c r="F66" s="54"/>
    </row>
    <row r="67" spans="1:6" ht="38.25">
      <c r="A67" s="93">
        <v>4</v>
      </c>
      <c r="B67" s="31">
        <v>105</v>
      </c>
      <c r="C67" s="69" t="s">
        <v>12</v>
      </c>
      <c r="D67" s="20"/>
      <c r="E67" s="20">
        <v>2</v>
      </c>
      <c r="F67" s="54"/>
    </row>
    <row r="68" spans="1:6" ht="63.75">
      <c r="A68" s="94">
        <v>5</v>
      </c>
      <c r="B68" s="31">
        <v>109</v>
      </c>
      <c r="C68" s="69" t="s">
        <v>19</v>
      </c>
      <c r="D68" s="19"/>
      <c r="E68" s="19"/>
      <c r="F68" s="55">
        <v>2</v>
      </c>
    </row>
    <row r="69" spans="1:6" ht="51">
      <c r="A69" s="93">
        <v>6</v>
      </c>
      <c r="B69" s="23">
        <v>111</v>
      </c>
      <c r="C69" s="69" t="s">
        <v>13</v>
      </c>
      <c r="D69" s="20"/>
      <c r="E69" s="20"/>
      <c r="F69" s="54">
        <v>2</v>
      </c>
    </row>
    <row r="70" spans="1:6" ht="76.5">
      <c r="A70" s="93">
        <v>7</v>
      </c>
      <c r="B70" s="23">
        <v>115</v>
      </c>
      <c r="C70" s="69" t="s">
        <v>14</v>
      </c>
      <c r="D70" s="20">
        <v>2</v>
      </c>
      <c r="E70" s="20"/>
      <c r="F70" s="54"/>
    </row>
    <row r="71" spans="1:6" ht="38.25">
      <c r="A71" s="93">
        <v>8</v>
      </c>
      <c r="B71" s="46">
        <v>121</v>
      </c>
      <c r="C71" s="69" t="s">
        <v>15</v>
      </c>
      <c r="D71" s="28">
        <v>2</v>
      </c>
      <c r="E71" s="28"/>
      <c r="F71" s="59"/>
    </row>
    <row r="72" spans="1:6" ht="102">
      <c r="A72" s="104">
        <v>9</v>
      </c>
      <c r="B72" s="31">
        <v>125</v>
      </c>
      <c r="C72" s="69" t="s">
        <v>1</v>
      </c>
      <c r="D72" s="19"/>
      <c r="E72" s="19">
        <v>1</v>
      </c>
      <c r="F72" s="55">
        <v>2</v>
      </c>
    </row>
    <row r="73" spans="1:6" ht="51">
      <c r="A73" s="96">
        <v>10</v>
      </c>
      <c r="B73" s="65">
        <v>155</v>
      </c>
      <c r="C73" s="69" t="s">
        <v>16</v>
      </c>
      <c r="D73" s="53"/>
      <c r="E73" s="53"/>
      <c r="F73" s="53">
        <v>3</v>
      </c>
    </row>
    <row r="74" spans="1:6" ht="51">
      <c r="A74" s="93">
        <v>11</v>
      </c>
      <c r="B74" s="23" t="s">
        <v>50</v>
      </c>
      <c r="C74" s="69" t="s">
        <v>17</v>
      </c>
      <c r="D74" s="20"/>
      <c r="E74" s="20"/>
      <c r="F74" s="59">
        <v>5</v>
      </c>
    </row>
    <row r="75" spans="1:6" ht="15.75">
      <c r="A75" s="105"/>
      <c r="B75" s="13"/>
      <c r="C75" s="25" t="s">
        <v>51</v>
      </c>
      <c r="D75" s="34">
        <v>8</v>
      </c>
      <c r="E75" s="34">
        <v>6</v>
      </c>
      <c r="F75" s="122">
        <v>14</v>
      </c>
    </row>
    <row r="76" spans="1:6" ht="18.75">
      <c r="A76" s="99"/>
      <c r="B76" s="18"/>
      <c r="C76" s="50" t="s">
        <v>81</v>
      </c>
      <c r="D76" s="35"/>
      <c r="E76" s="18"/>
      <c r="F76" s="57"/>
    </row>
    <row r="77" spans="1:6" ht="51">
      <c r="A77" s="101">
        <v>1</v>
      </c>
      <c r="B77" s="65">
        <v>158</v>
      </c>
      <c r="C77" s="69" t="s">
        <v>24</v>
      </c>
      <c r="D77" s="83"/>
      <c r="E77" s="84">
        <v>2</v>
      </c>
      <c r="F77" s="45"/>
    </row>
    <row r="78" spans="1:6" ht="15.75">
      <c r="A78" s="105"/>
      <c r="B78" s="36"/>
      <c r="C78" s="25" t="s">
        <v>51</v>
      </c>
      <c r="D78" s="61">
        <f>D77</f>
        <v>0</v>
      </c>
      <c r="E78" s="13">
        <f>E77</f>
        <v>2</v>
      </c>
      <c r="F78" s="61">
        <f>F77</f>
        <v>0</v>
      </c>
    </row>
    <row r="79" spans="1:6" ht="18.75">
      <c r="A79" s="100"/>
      <c r="B79" s="7"/>
      <c r="C79" s="32" t="s">
        <v>52</v>
      </c>
      <c r="D79" s="33"/>
      <c r="E79" s="7"/>
      <c r="F79" s="60"/>
    </row>
    <row r="80" spans="1:6" ht="18.75">
      <c r="A80" s="100"/>
      <c r="B80" s="7"/>
      <c r="C80" s="32"/>
      <c r="D80" s="33"/>
      <c r="E80" s="7"/>
      <c r="F80" s="60"/>
    </row>
    <row r="81" spans="1:6" ht="76.5">
      <c r="A81" s="94">
        <v>1</v>
      </c>
      <c r="B81" s="31">
        <v>9</v>
      </c>
      <c r="C81" s="71" t="s">
        <v>18</v>
      </c>
      <c r="D81" s="19"/>
      <c r="E81" s="19"/>
      <c r="F81" s="55">
        <v>3</v>
      </c>
    </row>
    <row r="82" spans="1:6" ht="38.25">
      <c r="A82" s="94">
        <v>2</v>
      </c>
      <c r="B82" s="31">
        <v>86</v>
      </c>
      <c r="C82" s="69" t="s">
        <v>20</v>
      </c>
      <c r="D82" s="19"/>
      <c r="E82" s="19"/>
      <c r="F82" s="55">
        <v>3</v>
      </c>
    </row>
    <row r="83" spans="1:6" ht="63.75">
      <c r="A83" s="99">
        <v>3</v>
      </c>
      <c r="B83" s="9">
        <v>113</v>
      </c>
      <c r="C83" s="69" t="s">
        <v>21</v>
      </c>
      <c r="D83" s="19"/>
      <c r="E83" s="19">
        <v>5</v>
      </c>
      <c r="F83" s="55"/>
    </row>
    <row r="84" spans="1:6" ht="63.75">
      <c r="A84" s="101">
        <v>4</v>
      </c>
      <c r="B84" s="65">
        <v>156</v>
      </c>
      <c r="C84" s="71" t="s">
        <v>23</v>
      </c>
      <c r="D84" s="53"/>
      <c r="E84" s="53"/>
      <c r="F84" s="53">
        <v>2</v>
      </c>
    </row>
    <row r="85" spans="1:6" ht="15.75">
      <c r="A85" s="106"/>
      <c r="B85" s="14"/>
      <c r="C85" s="70" t="s">
        <v>51</v>
      </c>
      <c r="D85" s="13">
        <v>0</v>
      </c>
      <c r="E85" s="13">
        <v>5</v>
      </c>
      <c r="F85" s="13">
        <v>8</v>
      </c>
    </row>
    <row r="86" spans="1:6" ht="18.75">
      <c r="A86" s="100"/>
      <c r="B86" s="7"/>
      <c r="C86" s="32" t="s">
        <v>53</v>
      </c>
      <c r="D86" s="33"/>
      <c r="E86" s="7"/>
      <c r="F86" s="60"/>
    </row>
    <row r="87" spans="1:6" ht="165.75">
      <c r="A87" s="107">
        <v>1</v>
      </c>
      <c r="B87" s="90">
        <v>126</v>
      </c>
      <c r="C87" s="71" t="s">
        <v>58</v>
      </c>
      <c r="D87" s="91"/>
      <c r="E87" s="91"/>
      <c r="F87" s="92">
        <v>4</v>
      </c>
    </row>
    <row r="88" spans="1:6" ht="51">
      <c r="A88" s="96">
        <v>2</v>
      </c>
      <c r="B88" s="87">
        <v>152</v>
      </c>
      <c r="C88" s="88" t="s">
        <v>25</v>
      </c>
      <c r="D88" s="89"/>
      <c r="E88" s="20">
        <v>3</v>
      </c>
      <c r="F88" s="54"/>
    </row>
    <row r="89" spans="1:6" ht="38.25">
      <c r="A89" s="96">
        <v>3</v>
      </c>
      <c r="B89" s="9" t="s">
        <v>54</v>
      </c>
      <c r="C89" s="69" t="s">
        <v>26</v>
      </c>
      <c r="D89" s="22"/>
      <c r="E89" s="19"/>
      <c r="F89" s="55">
        <v>1</v>
      </c>
    </row>
    <row r="90" spans="1:6" ht="76.5">
      <c r="A90" s="96">
        <v>4</v>
      </c>
      <c r="B90" s="65">
        <v>118</v>
      </c>
      <c r="C90" s="69" t="s">
        <v>28</v>
      </c>
      <c r="D90" s="53"/>
      <c r="E90" s="53">
        <v>2</v>
      </c>
      <c r="F90" s="53">
        <v>1</v>
      </c>
    </row>
    <row r="91" spans="1:6" ht="15.75">
      <c r="A91" s="105"/>
      <c r="B91" s="12"/>
      <c r="C91" s="37" t="s">
        <v>51</v>
      </c>
      <c r="D91" s="26">
        <f>D90+D88+D87</f>
        <v>0</v>
      </c>
      <c r="E91" s="26">
        <f>E90+E88+E87</f>
        <v>5</v>
      </c>
      <c r="F91" s="26">
        <v>6</v>
      </c>
    </row>
    <row r="92" spans="1:6" ht="18.75">
      <c r="A92" s="100"/>
      <c r="B92" s="7"/>
      <c r="C92" s="32" t="s">
        <v>85</v>
      </c>
      <c r="D92" s="33"/>
      <c r="E92" s="7"/>
      <c r="F92" s="60"/>
    </row>
    <row r="93" spans="1:6" ht="76.5">
      <c r="A93" s="101">
        <v>1</v>
      </c>
      <c r="B93" s="65">
        <v>141</v>
      </c>
      <c r="C93" s="69" t="s">
        <v>22</v>
      </c>
      <c r="D93" s="124"/>
      <c r="E93" s="91"/>
      <c r="F93" s="92">
        <v>2</v>
      </c>
    </row>
    <row r="94" spans="1:6" ht="18.75">
      <c r="A94" s="86"/>
      <c r="B94" s="76"/>
      <c r="C94" s="77" t="s">
        <v>51</v>
      </c>
      <c r="D94" s="123">
        <f>D93</f>
        <v>0</v>
      </c>
      <c r="E94" s="123">
        <f>E93</f>
        <v>0</v>
      </c>
      <c r="F94" s="123">
        <f>F93</f>
        <v>2</v>
      </c>
    </row>
    <row r="95" spans="1:6" ht="15.75">
      <c r="A95" s="80"/>
      <c r="B95" s="64"/>
      <c r="C95" s="81"/>
      <c r="D95" s="82">
        <f>SUM(D90:D92)</f>
        <v>0</v>
      </c>
      <c r="E95" s="64"/>
      <c r="F95" s="64"/>
    </row>
    <row r="96" spans="1:6" ht="18.75">
      <c r="A96" s="78"/>
      <c r="B96" s="126" t="s">
        <v>55</v>
      </c>
      <c r="C96" s="126"/>
      <c r="D96" s="79">
        <f>D22+D27+D35+D38+D43+D57+D61+D75+D78+D85+D91+D94</f>
        <v>8</v>
      </c>
      <c r="E96" s="79">
        <v>41</v>
      </c>
      <c r="F96" s="79">
        <v>76</v>
      </c>
    </row>
  </sheetData>
  <sheetProtection/>
  <mergeCells count="15">
    <mergeCell ref="D1:F1"/>
    <mergeCell ref="D2:F2"/>
    <mergeCell ref="D3:F3"/>
    <mergeCell ref="D4:F4"/>
    <mergeCell ref="D5:F5"/>
    <mergeCell ref="D6:F6"/>
    <mergeCell ref="B8:F8"/>
    <mergeCell ref="B9:F9"/>
    <mergeCell ref="B96:C96"/>
    <mergeCell ref="A10:F10"/>
    <mergeCell ref="A12:A15"/>
    <mergeCell ref="B12:B15"/>
    <mergeCell ref="C12:C15"/>
    <mergeCell ref="D12:F13"/>
    <mergeCell ref="D14:F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2019-12-10T08:27:42Z</cp:lastPrinted>
  <dcterms:created xsi:type="dcterms:W3CDTF">2014-12-30T11:57:21Z</dcterms:created>
  <dcterms:modified xsi:type="dcterms:W3CDTF">2019-12-27T09:28:10Z</dcterms:modified>
  <cp:category/>
  <cp:version/>
  <cp:contentType/>
  <cp:contentStatus/>
</cp:coreProperties>
</file>