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<sst xmlns="http://schemas.openxmlformats.org/spreadsheetml/2006/main" count="135" uniqueCount="94">
  <si>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</si>
  <si>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</si>
  <si>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</si>
  <si>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</si>
  <si>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</si>
  <si>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</si>
  <si>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</si>
  <si>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</si>
  <si>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</si>
  <si>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</si>
  <si>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</si>
  <si>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</si>
  <si>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</si>
  <si>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</si>
  <si>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</si>
  <si>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</si>
  <si>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</si>
  <si>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</si>
  <si>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</si>
  <si>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</si>
  <si>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</si>
  <si>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</si>
  <si>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</si>
  <si>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</si>
  <si>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</si>
  <si>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</si>
  <si>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</si>
  <si>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</si>
  <si>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</si>
  <si>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</si>
  <si>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</si>
  <si>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</si>
  <si>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закупівля не відбулась</t>
  </si>
  <si>
    <t>09320000-8 - Пара, гаряча вода та пов’язана продукція</t>
  </si>
  <si>
    <t>Переговорна процедура, скорочена</t>
  </si>
  <si>
    <t>КОМУНАЛЬНЕ ПІДПРИЄМСТВО "ТЕПЛОЕНЕРГО" ДНІПРОВСЬКОЇ МІСЬКОЇ РАДИ</t>
  </si>
  <si>
    <t>32688148</t>
  </si>
  <si>
    <t>завершено</t>
  </si>
  <si>
    <t>090135</t>
  </si>
  <si>
    <t>UAH</t>
  </si>
  <si>
    <t>активний</t>
  </si>
  <si>
    <t>Електрична енергія</t>
  </si>
  <si>
    <t>09310000-5 - Електрична енергія</t>
  </si>
  <si>
    <t>ТОВАРИСТВО З ОБМЕЖЕНОЮ ВІДПОВІДАЛЬНІСТЮ "ДНІПРОВСЬКІ ЕНЕРГЕТИЧНІ ПОСЛУГИ"</t>
  </si>
  <si>
    <t>42082379</t>
  </si>
  <si>
    <t>UA-2019-01-22-004033-b</t>
  </si>
  <si>
    <t>Теплова Енерія</t>
  </si>
  <si>
    <t>закритий</t>
  </si>
  <si>
    <t>UA-2019-03-05-001331-a</t>
  </si>
  <si>
    <t>Експлуатаційні послуги (Послуги з утримання приміщення та прибудинкової території)</t>
  </si>
  <si>
    <t>98341140-8 - Послуги з доглядання за будинками</t>
  </si>
  <si>
    <t>Закупівля без використання електронної системи</t>
  </si>
  <si>
    <t>ОБ'ЄДНАННЯ СПІВВЛАСНИКІВ БАГАТОКВАРТИРНОГО БУДИНКУ "КОСМОС У СОБОРНОМУ"</t>
  </si>
  <si>
    <t>41059726</t>
  </si>
  <si>
    <t>3</t>
  </si>
  <si>
    <t>UA-2019-03-05-001624-a</t>
  </si>
  <si>
    <t>Супровід програмного забезпечення ЄІСУБ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</si>
  <si>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</si>
  <si>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</si>
  <si>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</si>
  <si>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19ДН</t>
  </si>
  <si>
    <t>UA-2019-06-27-001672-b</t>
  </si>
  <si>
    <t>скасована</t>
  </si>
  <si>
    <t>Не отримано згоди учасника на участь в переговорній процедурі</t>
  </si>
  <si>
    <t>UA-2019-11-25-000932-b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</si>
  <si>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</si>
  <si>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</si>
  <si>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</si>
  <si>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</si>
  <si>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31690</t>
  </si>
  <si>
    <t>UA-2019-12-09-001669-b</t>
  </si>
  <si>
    <t>UA-2019-12-16-000177-b</t>
  </si>
  <si>
    <t>UA-2019-12-21-004457-b</t>
  </si>
  <si>
    <t>72260000-5 - Послуги, пов’язані з програмним забезпеченням</t>
  </si>
  <si>
    <t>2727410297</t>
  </si>
  <si>
    <t>Охорона технічними засобами (охоронна та тривожна сигналізація) приміщення МКЗК "ДДМШ №12"</t>
  </si>
  <si>
    <t>79710000-4 - Охоронні послуги</t>
  </si>
  <si>
    <t>5</t>
  </si>
  <si>
    <t>ТОВ "ОХОРОНА "РЕСПЕКТ"</t>
  </si>
  <si>
    <t>38981412</t>
  </si>
  <si>
    <t>UA-2019-10-31-002370-b</t>
  </si>
  <si>
    <t>Послуги, пов’язані з програмним забезпеченням ІS-pro</t>
  </si>
  <si>
    <t>ФОП ГОРЄЛКО СЕРГІЙ ОПАНАСОВИЧ</t>
  </si>
  <si>
    <t>11/45</t>
  </si>
  <si>
    <t>2727410297,ФОП ГОРЄЛКО СЕРГІЙ ОПАНАСОВИЧ,Україна</t>
  </si>
  <si>
    <t>UA-2019-03-07-001770-a</t>
  </si>
  <si>
    <t>Пасажирські перевезення</t>
  </si>
  <si>
    <t>60140000-1 - Нерегулярні пасажирські перевезення</t>
  </si>
  <si>
    <t>ТДВ АТП 11205</t>
  </si>
  <si>
    <t>23935584</t>
  </si>
  <si>
    <t>23935584,ТДВ АТП 11205,Україна</t>
  </si>
  <si>
    <t>UA-2019-01-22-003228-b</t>
  </si>
  <si>
    <t>ТДН 0797/19/02</t>
  </si>
  <si>
    <t>25011861,АСГАРД-К,Україна;38981412,ТОВ "ОХОРОНА "РЕСПЕКТ",Україна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</si>
</sst>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52.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26.25">
      <c r="A5" s="4">
        <v>1</v>
      </c>
      <c r="B5" s="1" t="s">
        <v>45</v>
      </c>
      <c r="C5" s="5" t="s">
        <v>46</v>
      </c>
      <c r="D5" s="1" t="s">
        <v>33</v>
      </c>
      <c r="E5" s="1" t="s">
        <v>34</v>
      </c>
      <c r="F5" s="6">
        <v>43487</v>
      </c>
      <c r="G5" s="1"/>
      <c r="H5" s="6">
        <v>43501</v>
      </c>
      <c r="I5" s="4">
        <v>1</v>
      </c>
      <c r="J5" s="7">
        <v>50</v>
      </c>
      <c r="K5" s="7">
        <v>78508</v>
      </c>
      <c r="L5" s="7">
        <v>1570.16</v>
      </c>
      <c r="M5" s="7">
        <v>78508</v>
      </c>
      <c r="N5" s="7">
        <v>1570.16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HYPERLINK("https://my.zakupki.prom.ua/cabinet/purchases/state_purchase/view/10036710")</f>
        <v>https://my.zakupki.prom.ua/cabinet/purchases/state_purchase/view/10036710</v>
      </c>
      <c r="U5" s="1" t="s">
        <v>37</v>
      </c>
      <c r="V5" s="4">
        <v>0</v>
      </c>
      <c r="W5" s="1"/>
      <c r="X5" s="1" t="s">
        <v>38</v>
      </c>
      <c r="Y5" s="7">
        <v>78508</v>
      </c>
      <c r="Z5" s="1" t="s">
        <v>39</v>
      </c>
      <c r="AA5" s="1" t="s">
        <v>47</v>
      </c>
      <c r="AB5" s="1"/>
      <c r="AC5" s="1"/>
      <c r="AD5" s="1"/>
    </row>
    <row r="6" spans="1:30" ht="39">
      <c r="A6" s="4">
        <v>2</v>
      </c>
      <c r="B6" s="1" t="s">
        <v>48</v>
      </c>
      <c r="C6" s="5" t="s">
        <v>49</v>
      </c>
      <c r="D6" s="1" t="s">
        <v>50</v>
      </c>
      <c r="E6" s="1" t="s">
        <v>51</v>
      </c>
      <c r="F6" s="6">
        <v>43529</v>
      </c>
      <c r="G6" s="1"/>
      <c r="H6" s="6">
        <v>43529</v>
      </c>
      <c r="I6" s="4">
        <v>1</v>
      </c>
      <c r="J6" s="7">
        <v>1</v>
      </c>
      <c r="K6" s="7">
        <v>12483</v>
      </c>
      <c r="L6" s="7">
        <v>12483</v>
      </c>
      <c r="M6" s="7">
        <v>12482.52</v>
      </c>
      <c r="N6" s="7">
        <v>12482.52</v>
      </c>
      <c r="O6" s="8" t="s">
        <v>52</v>
      </c>
      <c r="P6" s="7">
        <v>0.48</v>
      </c>
      <c r="Q6" s="7">
        <v>0</v>
      </c>
      <c r="R6" s="1" t="s">
        <v>52</v>
      </c>
      <c r="S6" s="1" t="s">
        <v>53</v>
      </c>
      <c r="T6" s="9" t="str">
        <f>HYPERLINK("https://my.zakupki.prom.ua/cabinet/purchases/state_purchase/view/10815827")</f>
        <v>https://my.zakupki.prom.ua/cabinet/purchases/state_purchase/view/10815827</v>
      </c>
      <c r="U6" s="1" t="s">
        <v>37</v>
      </c>
      <c r="V6" s="4">
        <v>0</v>
      </c>
      <c r="W6" s="1"/>
      <c r="X6" s="1" t="s">
        <v>54</v>
      </c>
      <c r="Y6" s="7">
        <v>12482.52</v>
      </c>
      <c r="Z6" s="1" t="s">
        <v>39</v>
      </c>
      <c r="AA6" s="1" t="s">
        <v>40</v>
      </c>
      <c r="AB6" s="1"/>
      <c r="AC6" s="1"/>
      <c r="AD6" s="1"/>
    </row>
    <row r="7" spans="1:30" ht="39">
      <c r="A7" s="4">
        <v>3</v>
      </c>
      <c r="B7" s="1" t="s">
        <v>55</v>
      </c>
      <c r="C7" s="5" t="s">
        <v>56</v>
      </c>
      <c r="D7" s="1" t="s">
        <v>57</v>
      </c>
      <c r="E7" s="1" t="s">
        <v>51</v>
      </c>
      <c r="F7" s="6">
        <v>43529</v>
      </c>
      <c r="G7" s="1"/>
      <c r="H7" s="6">
        <v>43529</v>
      </c>
      <c r="I7" s="4">
        <v>1</v>
      </c>
      <c r="J7" s="7">
        <v>1</v>
      </c>
      <c r="K7" s="7">
        <v>3600</v>
      </c>
      <c r="L7" s="7">
        <v>3600</v>
      </c>
      <c r="M7" s="7">
        <v>3600</v>
      </c>
      <c r="N7" s="7">
        <v>3600</v>
      </c>
      <c r="O7" s="8" t="s">
        <v>58</v>
      </c>
      <c r="P7" s="7">
        <v>0</v>
      </c>
      <c r="Q7" s="7">
        <v>0</v>
      </c>
      <c r="R7" s="1" t="s">
        <v>58</v>
      </c>
      <c r="S7" s="1" t="s">
        <v>59</v>
      </c>
      <c r="T7" s="9" t="str">
        <f>HYPERLINK("https://my.zakupki.prom.ua/cabinet/purchases/state_purchase/view/10817748")</f>
        <v>https://my.zakupki.prom.ua/cabinet/purchases/state_purchase/view/10817748</v>
      </c>
      <c r="U7" s="1" t="s">
        <v>37</v>
      </c>
      <c r="V7" s="4">
        <v>0</v>
      </c>
      <c r="W7" s="1"/>
      <c r="X7" s="1" t="s">
        <v>60</v>
      </c>
      <c r="Y7" s="7">
        <v>3600</v>
      </c>
      <c r="Z7" s="1" t="s">
        <v>39</v>
      </c>
      <c r="AA7" s="1" t="s">
        <v>40</v>
      </c>
      <c r="AB7" s="1"/>
      <c r="AC7" s="1"/>
      <c r="AD7" s="1"/>
    </row>
    <row r="8" spans="1:30" ht="39">
      <c r="A8" s="4">
        <v>4</v>
      </c>
      <c r="B8" s="1" t="s">
        <v>61</v>
      </c>
      <c r="C8" s="5" t="s">
        <v>41</v>
      </c>
      <c r="D8" s="1" t="s">
        <v>42</v>
      </c>
      <c r="E8" s="1" t="s">
        <v>34</v>
      </c>
      <c r="F8" s="6">
        <v>43643</v>
      </c>
      <c r="G8" s="1"/>
      <c r="H8" s="6">
        <v>43657</v>
      </c>
      <c r="I8" s="4">
        <v>1</v>
      </c>
      <c r="J8" s="7">
        <v>3786</v>
      </c>
      <c r="K8" s="7">
        <v>10091</v>
      </c>
      <c r="L8" s="7">
        <v>2.6653460116217644</v>
      </c>
      <c r="M8" s="7">
        <v>10091</v>
      </c>
      <c r="N8" s="7">
        <v>2.6653460116217644</v>
      </c>
      <c r="O8" s="8" t="s">
        <v>43</v>
      </c>
      <c r="P8" s="7">
        <v>0</v>
      </c>
      <c r="Q8" s="7">
        <v>0</v>
      </c>
      <c r="R8" s="1" t="s">
        <v>43</v>
      </c>
      <c r="S8" s="1" t="s">
        <v>44</v>
      </c>
      <c r="T8" s="9" t="str">
        <f>HYPERLINK("https://my.zakupki.prom.ua/cabinet/purchases/state_purchase/view/12074564")</f>
        <v>https://my.zakupki.prom.ua/cabinet/purchases/state_purchase/view/12074564</v>
      </c>
      <c r="U8" s="1" t="s">
        <v>62</v>
      </c>
      <c r="V8" s="4">
        <v>0</v>
      </c>
      <c r="W8" s="1" t="s">
        <v>63</v>
      </c>
      <c r="X8" s="1"/>
      <c r="Y8" s="1"/>
      <c r="Z8" s="1"/>
      <c r="AA8" s="1"/>
      <c r="AB8" s="1"/>
      <c r="AC8" s="1"/>
      <c r="AD8" s="1"/>
    </row>
    <row r="9" spans="1:30" ht="26.25">
      <c r="A9" s="4">
        <v>5</v>
      </c>
      <c r="B9" s="1" t="s">
        <v>64</v>
      </c>
      <c r="C9" s="5" t="s">
        <v>65</v>
      </c>
      <c r="D9" s="1" t="s">
        <v>66</v>
      </c>
      <c r="E9" s="1" t="s">
        <v>51</v>
      </c>
      <c r="F9" s="6">
        <v>43794</v>
      </c>
      <c r="G9" s="1"/>
      <c r="H9" s="6">
        <v>43794</v>
      </c>
      <c r="I9" s="4">
        <v>1</v>
      </c>
      <c r="J9" s="7">
        <v>1</v>
      </c>
      <c r="K9" s="7">
        <v>3650</v>
      </c>
      <c r="L9" s="7">
        <v>3650</v>
      </c>
      <c r="M9" s="7">
        <v>3650</v>
      </c>
      <c r="N9" s="7">
        <v>3650</v>
      </c>
      <c r="O9" s="8" t="s">
        <v>67</v>
      </c>
      <c r="P9" s="7">
        <v>0</v>
      </c>
      <c r="Q9" s="7">
        <v>0</v>
      </c>
      <c r="R9" s="1" t="s">
        <v>67</v>
      </c>
      <c r="S9" s="1" t="s">
        <v>68</v>
      </c>
      <c r="T9" s="9" t="str">
        <f>HYPERLINK("https://my.zakupki.prom.ua/cabinet/purchases/state_purchase/view/13704581")</f>
        <v>https://my.zakupki.prom.ua/cabinet/purchases/state_purchase/view/13704581</v>
      </c>
      <c r="U9" s="1" t="s">
        <v>37</v>
      </c>
      <c r="V9" s="4">
        <v>0</v>
      </c>
      <c r="W9" s="1"/>
      <c r="X9" s="1" t="s">
        <v>69</v>
      </c>
      <c r="Y9" s="7">
        <v>3650</v>
      </c>
      <c r="Z9" s="1" t="s">
        <v>39</v>
      </c>
      <c r="AA9" s="1" t="s">
        <v>40</v>
      </c>
      <c r="AB9" s="1"/>
      <c r="AC9" s="1"/>
      <c r="AD9" s="1"/>
    </row>
    <row r="10" spans="1:30" ht="12.75">
      <c r="A10" s="4">
        <v>6</v>
      </c>
      <c r="B10" s="1" t="s">
        <v>70</v>
      </c>
      <c r="C10" s="5" t="s">
        <v>41</v>
      </c>
      <c r="D10" s="1" t="s">
        <v>42</v>
      </c>
      <c r="E10" s="1" t="s">
        <v>31</v>
      </c>
      <c r="F10" s="6">
        <v>43808</v>
      </c>
      <c r="G10" s="1"/>
      <c r="H10" s="6">
        <v>43812</v>
      </c>
      <c r="I10" s="4">
        <v>0</v>
      </c>
      <c r="J10" s="7">
        <v>10195</v>
      </c>
      <c r="K10" s="7">
        <v>23128</v>
      </c>
      <c r="L10" s="7">
        <v>2.268563021088769</v>
      </c>
      <c r="M10" s="4">
        <v>0</v>
      </c>
      <c r="N10" s="1"/>
      <c r="O10" s="8"/>
      <c r="P10" s="1"/>
      <c r="Q10" s="1"/>
      <c r="R10" s="1"/>
      <c r="S10" s="1"/>
      <c r="T10" s="9" t="str">
        <f>HYPERLINK("https://my.zakupki.prom.ua/cabinet/purchases/state_purchase/view/13933424")</f>
        <v>https://my.zakupki.prom.ua/cabinet/purchases/state_purchase/view/13933424</v>
      </c>
      <c r="U10" s="1" t="s">
        <v>32</v>
      </c>
      <c r="V10" s="4">
        <v>0</v>
      </c>
      <c r="W10" s="1"/>
      <c r="X10" s="1"/>
      <c r="Y10" s="1"/>
      <c r="Z10" s="1"/>
      <c r="AA10" s="1"/>
      <c r="AB10" s="1"/>
      <c r="AC10" s="1"/>
      <c r="AD10" s="1"/>
    </row>
    <row r="11" spans="1:30" ht="12.75">
      <c r="A11" s="4">
        <v>7</v>
      </c>
      <c r="B11" s="1" t="s">
        <v>71</v>
      </c>
      <c r="C11" s="5" t="s">
        <v>41</v>
      </c>
      <c r="D11" s="1" t="s">
        <v>42</v>
      </c>
      <c r="E11" s="1" t="s">
        <v>31</v>
      </c>
      <c r="F11" s="6">
        <v>43815</v>
      </c>
      <c r="G11" s="1"/>
      <c r="H11" s="6">
        <v>43819</v>
      </c>
      <c r="I11" s="4">
        <v>0</v>
      </c>
      <c r="J11" s="7">
        <v>10195</v>
      </c>
      <c r="K11" s="7">
        <v>23128</v>
      </c>
      <c r="L11" s="7">
        <v>2.268563021088769</v>
      </c>
      <c r="M11" s="4">
        <v>0</v>
      </c>
      <c r="N11" s="1"/>
      <c r="O11" s="8"/>
      <c r="P11" s="1"/>
      <c r="Q11" s="1"/>
      <c r="R11" s="1"/>
      <c r="S11" s="1"/>
      <c r="T11" s="9" t="str">
        <f>HYPERLINK("https://my.zakupki.prom.ua/cabinet/purchases/state_purchase/view/14067858")</f>
        <v>https://my.zakupki.prom.ua/cabinet/purchases/state_purchase/view/14067858</v>
      </c>
      <c r="U11" s="1" t="s">
        <v>32</v>
      </c>
      <c r="V11" s="4">
        <v>0</v>
      </c>
      <c r="W11" s="1"/>
      <c r="X11" s="1"/>
      <c r="Y11" s="1"/>
      <c r="Z11" s="1"/>
      <c r="AA11" s="1"/>
      <c r="AB11" s="1"/>
      <c r="AC11" s="1"/>
      <c r="AD11" s="1"/>
    </row>
    <row r="12" spans="1:30" ht="12.75">
      <c r="A12" s="4">
        <v>8</v>
      </c>
      <c r="B12" s="1" t="s">
        <v>72</v>
      </c>
      <c r="C12" s="5" t="s">
        <v>41</v>
      </c>
      <c r="D12" s="1" t="s">
        <v>42</v>
      </c>
      <c r="E12" s="1" t="s">
        <v>31</v>
      </c>
      <c r="F12" s="6">
        <v>43820</v>
      </c>
      <c r="G12" s="1"/>
      <c r="H12" s="6">
        <v>43826</v>
      </c>
      <c r="I12" s="4">
        <v>0</v>
      </c>
      <c r="J12" s="7">
        <v>10468</v>
      </c>
      <c r="K12" s="7">
        <v>23748</v>
      </c>
      <c r="L12" s="7">
        <v>2.26862820022927</v>
      </c>
      <c r="M12" s="4">
        <v>0</v>
      </c>
      <c r="N12" s="1"/>
      <c r="O12" s="8"/>
      <c r="P12" s="1"/>
      <c r="Q12" s="1"/>
      <c r="R12" s="1"/>
      <c r="S12" s="1"/>
      <c r="T12" s="9" t="str">
        <f>HYPERLINK("https://my.zakupki.prom.ua/cabinet/purchases/state_purchase/view/14236861")</f>
        <v>https://my.zakupki.prom.ua/cabinet/purchases/state_purchase/view/14236861</v>
      </c>
      <c r="U12" s="1" t="s">
        <v>32</v>
      </c>
      <c r="V12" s="4">
        <v>0</v>
      </c>
      <c r="W12" s="1"/>
      <c r="X12" s="1"/>
      <c r="Y12" s="1"/>
      <c r="Z12" s="1"/>
      <c r="AA12" s="1"/>
      <c r="AB12" s="1"/>
      <c r="AC12" s="1"/>
      <c r="AD12" s="1"/>
    </row>
    <row r="13" spans="1:30" ht="39">
      <c r="A13" s="4">
        <v>9</v>
      </c>
      <c r="B13" s="1" t="s">
        <v>80</v>
      </c>
      <c r="C13" s="5" t="s">
        <v>81</v>
      </c>
      <c r="D13" s="1" t="s">
        <v>73</v>
      </c>
      <c r="E13" s="1" t="s">
        <v>31</v>
      </c>
      <c r="F13" s="6">
        <v>43769</v>
      </c>
      <c r="G13" s="6">
        <v>43777</v>
      </c>
      <c r="H13" s="6">
        <v>43783</v>
      </c>
      <c r="I13" s="4">
        <v>1</v>
      </c>
      <c r="J13" s="7">
        <v>1</v>
      </c>
      <c r="K13" s="7">
        <v>6000</v>
      </c>
      <c r="L13" s="7">
        <v>6000</v>
      </c>
      <c r="M13" s="7">
        <v>6000</v>
      </c>
      <c r="N13" s="7">
        <v>6000</v>
      </c>
      <c r="O13" s="8" t="s">
        <v>82</v>
      </c>
      <c r="P13" s="7">
        <v>0</v>
      </c>
      <c r="Q13" s="7">
        <v>0</v>
      </c>
      <c r="R13" s="1" t="s">
        <v>82</v>
      </c>
      <c r="S13" s="1" t="s">
        <v>74</v>
      </c>
      <c r="T13" s="9" t="str">
        <f>HYPERLINK("https://my.zakupki.prom.ua/cabinet/purchases/state_purchase/view/13398149")</f>
        <v>https://my.zakupki.prom.ua/cabinet/purchases/state_purchase/view/13398149</v>
      </c>
      <c r="U13" s="1" t="s">
        <v>37</v>
      </c>
      <c r="V13" s="4">
        <v>0</v>
      </c>
      <c r="W13" s="1"/>
      <c r="X13" s="1" t="s">
        <v>83</v>
      </c>
      <c r="Y13" s="7">
        <v>6000</v>
      </c>
      <c r="Z13" s="1" t="s">
        <v>39</v>
      </c>
      <c r="AA13" s="1" t="s">
        <v>40</v>
      </c>
      <c r="AB13" s="1"/>
      <c r="AC13" s="1"/>
      <c r="AD13" s="1" t="s">
        <v>84</v>
      </c>
    </row>
    <row r="14" spans="1:30" ht="39">
      <c r="A14" s="4">
        <v>10</v>
      </c>
      <c r="B14" s="1" t="s">
        <v>85</v>
      </c>
      <c r="C14" s="5" t="s">
        <v>86</v>
      </c>
      <c r="D14" s="1" t="s">
        <v>87</v>
      </c>
      <c r="E14" s="1" t="s">
        <v>31</v>
      </c>
      <c r="F14" s="6">
        <v>43531</v>
      </c>
      <c r="G14" s="6">
        <v>43538</v>
      </c>
      <c r="H14" s="6">
        <v>43545</v>
      </c>
      <c r="I14" s="4">
        <v>1</v>
      </c>
      <c r="J14" s="7">
        <v>3</v>
      </c>
      <c r="K14" s="7">
        <v>5400</v>
      </c>
      <c r="L14" s="7">
        <v>1800</v>
      </c>
      <c r="M14" s="7">
        <v>5400</v>
      </c>
      <c r="N14" s="7">
        <v>1800</v>
      </c>
      <c r="O14" s="8" t="s">
        <v>88</v>
      </c>
      <c r="P14" s="7">
        <v>0</v>
      </c>
      <c r="Q14" s="7">
        <v>0</v>
      </c>
      <c r="R14" s="1" t="s">
        <v>88</v>
      </c>
      <c r="S14" s="1" t="s">
        <v>89</v>
      </c>
      <c r="T14" s="9" t="str">
        <f>HYPERLINK("https://my.zakupki.prom.ua/cabinet/purchases/state_purchase/view/10855452")</f>
        <v>https://my.zakupki.prom.ua/cabinet/purchases/state_purchase/view/10855452</v>
      </c>
      <c r="U14" s="1" t="s">
        <v>37</v>
      </c>
      <c r="V14" s="4">
        <v>0</v>
      </c>
      <c r="W14" s="1"/>
      <c r="X14" s="1" t="s">
        <v>77</v>
      </c>
      <c r="Y14" s="7">
        <v>5400</v>
      </c>
      <c r="Z14" s="1" t="s">
        <v>39</v>
      </c>
      <c r="AA14" s="1" t="s">
        <v>40</v>
      </c>
      <c r="AB14" s="1"/>
      <c r="AC14" s="1"/>
      <c r="AD14" s="1" t="s">
        <v>90</v>
      </c>
    </row>
    <row r="15" spans="1:30" ht="39">
      <c r="A15" s="4">
        <v>11</v>
      </c>
      <c r="B15" s="1" t="s">
        <v>91</v>
      </c>
      <c r="C15" s="5" t="s">
        <v>75</v>
      </c>
      <c r="D15" s="1" t="s">
        <v>76</v>
      </c>
      <c r="E15" s="1" t="s">
        <v>31</v>
      </c>
      <c r="F15" s="6">
        <v>43487</v>
      </c>
      <c r="G15" s="6">
        <v>43496</v>
      </c>
      <c r="H15" s="6">
        <v>43514</v>
      </c>
      <c r="I15" s="4">
        <v>2</v>
      </c>
      <c r="J15" s="7">
        <v>1</v>
      </c>
      <c r="K15" s="7">
        <v>7801</v>
      </c>
      <c r="L15" s="7">
        <v>7801</v>
      </c>
      <c r="M15" s="7">
        <v>3849</v>
      </c>
      <c r="N15" s="7">
        <v>3849</v>
      </c>
      <c r="O15" s="8" t="s">
        <v>78</v>
      </c>
      <c r="P15" s="7">
        <v>3952</v>
      </c>
      <c r="Q15" s="7">
        <v>50.66</v>
      </c>
      <c r="R15" s="1" t="s">
        <v>78</v>
      </c>
      <c r="S15" s="1" t="s">
        <v>79</v>
      </c>
      <c r="T15" s="9" t="str">
        <f>HYPERLINK("https://my.zakupki.prom.ua/cabinet/purchases/state_purchase/view/10028594")</f>
        <v>https://my.zakupki.prom.ua/cabinet/purchases/state_purchase/view/10028594</v>
      </c>
      <c r="U15" s="1" t="s">
        <v>37</v>
      </c>
      <c r="V15" s="4">
        <v>0</v>
      </c>
      <c r="W15" s="1"/>
      <c r="X15" s="1" t="s">
        <v>92</v>
      </c>
      <c r="Y15" s="7">
        <v>3849</v>
      </c>
      <c r="Z15" s="1" t="s">
        <v>39</v>
      </c>
      <c r="AA15" s="1" t="s">
        <v>40</v>
      </c>
      <c r="AB15" s="1"/>
      <c r="AC15" s="1"/>
      <c r="AD15" s="1" t="s">
        <v>93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2021-10-30T18:55:14Z</dcterms:modified>
  <cp:category/>
  <cp:version/>
  <cp:contentType/>
  <cp:contentStatus/>
</cp:coreProperties>
</file>