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<sst xmlns="http://schemas.openxmlformats.org/spreadsheetml/2006/main" count="131" uniqueCount="85">
  <si>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</si>
  <si>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</si>
  <si>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</si>
  <si>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</si>
  <si>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</si>
  <si>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</si>
  <si>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</si>
  <si>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</si>
  <si>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</si>
  <si>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</si>
  <si>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</si>
  <si>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</si>
  <si>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</si>
  <si>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</si>
  <si>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</si>
  <si>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</si>
  <si>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</si>
  <si>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</si>
  <si>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</si>
  <si>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</si>
  <si>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</si>
  <si>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</si>
  <si>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</si>
  <si>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</si>
  <si>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</si>
  <si>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</si>
  <si>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</si>
  <si>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</si>
  <si>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</si>
  <si>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</si>
  <si>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</si>
  <si>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UA-2022-01-24-006982-b</t>
  </si>
  <si>
    <t>Послуги з технічного супровіду  комп’ютерної програми "ЄІСУБ"</t>
  </si>
  <si>
    <t>72250000-2 - Послуги, пов’язані із системами та підтримкою</t>
  </si>
  <si>
    <t>Закупівля без використання електронної системи</t>
  </si>
  <si>
    <t>ТОВАРИСТВО З ОБМЕЖЕНОЮ ВІДПОВІДАЛЬНІСТЮ "ЦЕНТР ІНФОРМАЦІЙНИХ І АНАЛІТИЧНИХ ТЕХНОЛОГІЙ"</t>
  </si>
  <si>
    <t>36216548</t>
  </si>
  <si>
    <t>завершено</t>
  </si>
  <si>
    <t>22ДН</t>
  </si>
  <si>
    <t>UAH</t>
  </si>
  <si>
    <t>закритий</t>
  </si>
  <si>
    <t>UA-2022-10-26-005279-a</t>
  </si>
  <si>
    <t>Інші послуги у сфері інформатизації :постачання пакетів програмного забезпечення для фінансового аналізу та бухгалтерського обліку (Програмний комплекс "IC-Про")</t>
  </si>
  <si>
    <t>48440000-4 - Пакети програмного забезпечення для фінансового аналізу та бухгалтерського обліку</t>
  </si>
  <si>
    <t>МАКСИМОВ ЄВГЕН АНАТОЛІЙОВИЧ</t>
  </si>
  <si>
    <t>2676305397</t>
  </si>
  <si>
    <t>09/211</t>
  </si>
  <si>
    <t>UA-2022-11-02-002727-a</t>
  </si>
  <si>
    <t xml:space="preserve">Спортивний інвентар для настільного тенісу </t>
  </si>
  <si>
    <t>37461520-8 - Ракетки для настільного тенісу; 37460000-0 - Ігри на влучність, настільні ігри та інвентар; 37461510-5 - М’ячі для настільного тенісу</t>
  </si>
  <si>
    <t>БОНДАР СТАНІСЛАВ ІВАНОВИЧ</t>
  </si>
  <si>
    <t>2769410312</t>
  </si>
  <si>
    <t>02/11</t>
  </si>
  <si>
    <t>UA-2022-11-07-008406-a</t>
  </si>
  <si>
    <t>Скакалка  швидкісна , килимок для тренувань</t>
  </si>
  <si>
    <t>37420000-8 - Гімнастичний інвентар; 37420000-8 - Гімнастичний інвентар</t>
  </si>
  <si>
    <t>Ольховик Валентин Олександрович</t>
  </si>
  <si>
    <t>3510803593</t>
  </si>
  <si>
    <t>07/11</t>
  </si>
  <si>
    <t>UA-2022-11-23-001353-a</t>
  </si>
  <si>
    <t>Канцелярські товари (клей ПВА, клей олівець,корректор ручка, корректуюча ріднина на водній основі з щіточкою, маркер перманентний білий,маркер перманентний чорний, маркер текстовий набір, ножиці канцелярські, олівець графітний, папір А4, папір для нотаток, папір для нотаток з липкою стрічкою, швидкозшивач пластиковий, скоби №10,гумка, файли А4 50 мкм)</t>
  </si>
  <si>
    <t>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</t>
  </si>
  <si>
    <t>ТОВАРИСТВО З ОБМЕЖЕНОЮ ВІДПОВІДАЛЬНІСТЮ "ДИРЕКТ ОФІС СЕРВІС"</t>
  </si>
  <si>
    <t>41136522</t>
  </si>
  <si>
    <t>23/11</t>
  </si>
  <si>
    <t>UA-2022-11-28-008805-a</t>
  </si>
  <si>
    <t>Послуги, пов’язані з програмним забезпеченням (послуги доступу до онлайн-сервісу «СОТА» )</t>
  </si>
  <si>
    <t>72260000-5 - Послуги, пов’язані з програмним забезпеченням</t>
  </si>
  <si>
    <t>ТОВАРИСТВО З ОБМЕЖЕНОЮ ВІДПОВІДАЛЬНІСТЮ "ЕКОНОМІЧНІ ПРОГРАМИ"</t>
  </si>
  <si>
    <t>39121103</t>
  </si>
  <si>
    <t>36093765</t>
  </si>
  <si>
    <t>UA-2023-01-12-003961-a</t>
  </si>
  <si>
    <t>Послуги з адміністрування (обслуговування) програмного забезпечення ("ЄІСУБ" для місцевого бюджету)</t>
  </si>
  <si>
    <t>23ДН</t>
  </si>
  <si>
    <t>активний</t>
  </si>
  <si>
    <t>UA-2023-01-17-000071-a</t>
  </si>
  <si>
    <t>Передплата за періодичне видання</t>
  </si>
  <si>
    <t>79980000-7 - Послуги з передплати друкованих видань</t>
  </si>
  <si>
    <t>ТОВАРИСТВО З ОБМЕЖЕНОЮ ВІДПОВІДАЛЬНІСТЮ "ГАЗЕТА "НАШЕ МІСТО"</t>
  </si>
  <si>
    <t>19087191</t>
  </si>
  <si>
    <t>ДГП23-83</t>
  </si>
  <si>
    <t>UA-2023-05-03-003012-a</t>
  </si>
  <si>
    <t>Послуги по постачанню пакетів програмного забезпечення для фінансового аналізу та бухгалтерського обліку  (програмний комплекс «ІС-Про»)</t>
  </si>
  <si>
    <t>М-04/441</t>
  </si>
  <si>
    <t>Звіт створено 5 травня в 11:27 з використанням http://zakupki.prom.ua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</si>
</sst>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4"/>
  <sheetViews>
    <sheetView tabSelected="1" zoomScalePageLayoutView="0" workbookViewId="0" topLeftCell="Q1">
      <pane ySplit="4" topLeftCell="A6" activePane="bottomLeft" state="frozen"/>
      <selection pane="topLeft" activeCell="A1" sqref="A1"/>
      <selection pane="bottomLeft" activeCell="J14" sqref="J14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1</v>
      </c>
      <c r="B5" s="1" t="s">
        <v>31</v>
      </c>
      <c r="C5" s="5" t="s">
        <v>32</v>
      </c>
      <c r="D5" s="1" t="s">
        <v>33</v>
      </c>
      <c r="E5" s="1" t="s">
        <v>34</v>
      </c>
      <c r="F5" s="6">
        <v>44585</v>
      </c>
      <c r="G5" s="1"/>
      <c r="H5" s="6">
        <v>44586</v>
      </c>
      <c r="I5" s="4">
        <v>1</v>
      </c>
      <c r="J5" s="7">
        <v>1</v>
      </c>
      <c r="K5" s="7">
        <v>5760</v>
      </c>
      <c r="L5" s="7">
        <v>5760</v>
      </c>
      <c r="M5" s="7">
        <v>5760</v>
      </c>
      <c r="N5" s="7">
        <v>5760</v>
      </c>
      <c r="O5" s="8" t="s">
        <v>35</v>
      </c>
      <c r="P5" s="7">
        <v>0</v>
      </c>
      <c r="Q5" s="7">
        <v>0</v>
      </c>
      <c r="R5" s="1" t="s">
        <v>35</v>
      </c>
      <c r="S5" s="1" t="s">
        <v>36</v>
      </c>
      <c r="T5" s="9" t="str">
        <f>HYPERLINK("https://my.zakupki.prom.ua/cabinet/purchases/state_purchase/view/34355097")</f>
        <v>https://my.zakupki.prom.ua/cabinet/purchases/state_purchase/view/34355097</v>
      </c>
      <c r="U5" s="1" t="s">
        <v>37</v>
      </c>
      <c r="V5" s="4">
        <v>0</v>
      </c>
      <c r="W5" s="1"/>
      <c r="X5" s="1" t="s">
        <v>38</v>
      </c>
      <c r="Y5" s="7">
        <v>5760</v>
      </c>
      <c r="Z5" s="1" t="s">
        <v>39</v>
      </c>
      <c r="AA5" s="1" t="s">
        <v>40</v>
      </c>
      <c r="AB5" s="1"/>
      <c r="AC5" s="1"/>
      <c r="AD5" s="1"/>
    </row>
    <row r="6" spans="1:30" ht="51">
      <c r="A6" s="4">
        <v>2</v>
      </c>
      <c r="B6" s="1" t="s">
        <v>41</v>
      </c>
      <c r="C6" s="5" t="s">
        <v>42</v>
      </c>
      <c r="D6" s="1" t="s">
        <v>43</v>
      </c>
      <c r="E6" s="1" t="s">
        <v>34</v>
      </c>
      <c r="F6" s="6">
        <v>44860</v>
      </c>
      <c r="G6" s="1"/>
      <c r="H6" s="6">
        <v>44860</v>
      </c>
      <c r="I6" s="4">
        <v>1</v>
      </c>
      <c r="J6" s="7">
        <v>1</v>
      </c>
      <c r="K6" s="7">
        <v>14400</v>
      </c>
      <c r="L6" s="7">
        <v>14400</v>
      </c>
      <c r="M6" s="7">
        <v>14400</v>
      </c>
      <c r="N6" s="7">
        <v>14400</v>
      </c>
      <c r="O6" s="8" t="s">
        <v>44</v>
      </c>
      <c r="P6" s="7">
        <v>0</v>
      </c>
      <c r="Q6" s="7">
        <v>0</v>
      </c>
      <c r="R6" s="1" t="s">
        <v>44</v>
      </c>
      <c r="S6" s="1" t="s">
        <v>45</v>
      </c>
      <c r="T6" s="9" t="str">
        <f>HYPERLINK("https://my.zakupki.prom.ua/cabinet/purchases/state_purchase/view/38173382")</f>
        <v>https://my.zakupki.prom.ua/cabinet/purchases/state_purchase/view/38173382</v>
      </c>
      <c r="U6" s="1" t="s">
        <v>37</v>
      </c>
      <c r="V6" s="4">
        <v>0</v>
      </c>
      <c r="W6" s="1"/>
      <c r="X6" s="1" t="s">
        <v>46</v>
      </c>
      <c r="Y6" s="7">
        <v>14400</v>
      </c>
      <c r="Z6" s="1" t="s">
        <v>39</v>
      </c>
      <c r="AA6" s="1" t="s">
        <v>40</v>
      </c>
      <c r="AB6" s="1"/>
      <c r="AC6" s="1"/>
      <c r="AD6" s="1"/>
    </row>
    <row r="7" spans="1:30" ht="12.75">
      <c r="A7" s="4">
        <v>3</v>
      </c>
      <c r="B7" s="1" t="s">
        <v>47</v>
      </c>
      <c r="C7" s="5" t="s">
        <v>48</v>
      </c>
      <c r="D7" s="1" t="s">
        <v>49</v>
      </c>
      <c r="E7" s="1" t="s">
        <v>34</v>
      </c>
      <c r="F7" s="6">
        <v>44867</v>
      </c>
      <c r="G7" s="1"/>
      <c r="H7" s="6">
        <v>44867</v>
      </c>
      <c r="I7" s="4">
        <v>1</v>
      </c>
      <c r="J7" s="7">
        <v>32</v>
      </c>
      <c r="K7" s="7">
        <v>46030</v>
      </c>
      <c r="L7" s="7">
        <v>1438.4375</v>
      </c>
      <c r="M7" s="7">
        <v>46030</v>
      </c>
      <c r="N7" s="7">
        <v>1438.4375</v>
      </c>
      <c r="O7" s="8" t="s">
        <v>50</v>
      </c>
      <c r="P7" s="7">
        <v>0</v>
      </c>
      <c r="Q7" s="7">
        <v>0</v>
      </c>
      <c r="R7" s="1" t="s">
        <v>50</v>
      </c>
      <c r="S7" s="1" t="s">
        <v>51</v>
      </c>
      <c r="T7" s="9" t="str">
        <f>HYPERLINK("https://my.zakupki.prom.ua/cabinet/purchases/state_purchase/view/38291931")</f>
        <v>https://my.zakupki.prom.ua/cabinet/purchases/state_purchase/view/38291931</v>
      </c>
      <c r="U7" s="1" t="s">
        <v>37</v>
      </c>
      <c r="V7" s="4">
        <v>0</v>
      </c>
      <c r="W7" s="1"/>
      <c r="X7" s="1" t="s">
        <v>52</v>
      </c>
      <c r="Y7" s="7">
        <v>46030</v>
      </c>
      <c r="Z7" s="1" t="s">
        <v>39</v>
      </c>
      <c r="AA7" s="1" t="s">
        <v>40</v>
      </c>
      <c r="AB7" s="1"/>
      <c r="AC7" s="1"/>
      <c r="AD7" s="1"/>
    </row>
    <row r="8" spans="1:30" ht="12.75">
      <c r="A8" s="4">
        <v>4</v>
      </c>
      <c r="B8" s="1" t="s">
        <v>53</v>
      </c>
      <c r="C8" s="5" t="s">
        <v>54</v>
      </c>
      <c r="D8" s="1" t="s">
        <v>55</v>
      </c>
      <c r="E8" s="1" t="s">
        <v>34</v>
      </c>
      <c r="F8" s="6">
        <v>44872</v>
      </c>
      <c r="G8" s="1"/>
      <c r="H8" s="6">
        <v>44872</v>
      </c>
      <c r="I8" s="4">
        <v>1</v>
      </c>
      <c r="J8" s="7">
        <v>41</v>
      </c>
      <c r="K8" s="7">
        <v>24970</v>
      </c>
      <c r="L8" s="7">
        <v>609.0243902439024</v>
      </c>
      <c r="M8" s="7">
        <v>24970</v>
      </c>
      <c r="N8" s="7">
        <v>609.0243902439024</v>
      </c>
      <c r="O8" s="8" t="s">
        <v>56</v>
      </c>
      <c r="P8" s="7">
        <v>0</v>
      </c>
      <c r="Q8" s="7">
        <v>0</v>
      </c>
      <c r="R8" s="1" t="s">
        <v>56</v>
      </c>
      <c r="S8" s="1" t="s">
        <v>57</v>
      </c>
      <c r="T8" s="9" t="str">
        <f>HYPERLINK("https://my.zakupki.prom.ua/cabinet/purchases/state_purchase/view/38389843")</f>
        <v>https://my.zakupki.prom.ua/cabinet/purchases/state_purchase/view/38389843</v>
      </c>
      <c r="U8" s="1" t="s">
        <v>37</v>
      </c>
      <c r="V8" s="4">
        <v>0</v>
      </c>
      <c r="W8" s="1"/>
      <c r="X8" s="1" t="s">
        <v>58</v>
      </c>
      <c r="Y8" s="7">
        <v>24970</v>
      </c>
      <c r="Z8" s="1" t="s">
        <v>39</v>
      </c>
      <c r="AA8" s="1" t="s">
        <v>40</v>
      </c>
      <c r="AB8" s="1"/>
      <c r="AC8" s="1"/>
      <c r="AD8" s="1"/>
    </row>
    <row r="9" spans="1:30" ht="114.75">
      <c r="A9" s="4">
        <v>5</v>
      </c>
      <c r="B9" s="1" t="s">
        <v>59</v>
      </c>
      <c r="C9" s="5" t="s">
        <v>60</v>
      </c>
      <c r="D9" s="1" t="s">
        <v>61</v>
      </c>
      <c r="E9" s="1" t="s">
        <v>34</v>
      </c>
      <c r="F9" s="6">
        <v>44888</v>
      </c>
      <c r="G9" s="1"/>
      <c r="H9" s="6">
        <v>44888</v>
      </c>
      <c r="I9" s="4">
        <v>1</v>
      </c>
      <c r="J9" s="7">
        <v>311</v>
      </c>
      <c r="K9" s="7">
        <v>25000</v>
      </c>
      <c r="L9" s="7">
        <v>80.38585209003216</v>
      </c>
      <c r="M9" s="7">
        <v>25000</v>
      </c>
      <c r="N9" s="7">
        <v>80.38585209003216</v>
      </c>
      <c r="O9" s="8" t="s">
        <v>62</v>
      </c>
      <c r="P9" s="7">
        <v>0</v>
      </c>
      <c r="Q9" s="7">
        <v>0</v>
      </c>
      <c r="R9" s="1" t="s">
        <v>62</v>
      </c>
      <c r="S9" s="1" t="s">
        <v>63</v>
      </c>
      <c r="T9" s="9" t="str">
        <f>HYPERLINK("https://my.zakupki.prom.ua/cabinet/purchases/state_purchase/view/38750611")</f>
        <v>https://my.zakupki.prom.ua/cabinet/purchases/state_purchase/view/38750611</v>
      </c>
      <c r="U9" s="1" t="s">
        <v>37</v>
      </c>
      <c r="V9" s="4">
        <v>0</v>
      </c>
      <c r="W9" s="1"/>
      <c r="X9" s="1" t="s">
        <v>64</v>
      </c>
      <c r="Y9" s="7">
        <v>25000</v>
      </c>
      <c r="Z9" s="1" t="s">
        <v>39</v>
      </c>
      <c r="AA9" s="1" t="s">
        <v>40</v>
      </c>
      <c r="AB9" s="1"/>
      <c r="AC9" s="1"/>
      <c r="AD9" s="1"/>
    </row>
    <row r="10" spans="1:30" ht="25.5">
      <c r="A10" s="4">
        <v>6</v>
      </c>
      <c r="B10" s="1" t="s">
        <v>65</v>
      </c>
      <c r="C10" s="5" t="s">
        <v>66</v>
      </c>
      <c r="D10" s="1" t="s">
        <v>67</v>
      </c>
      <c r="E10" s="1" t="s">
        <v>34</v>
      </c>
      <c r="F10" s="6">
        <v>44893</v>
      </c>
      <c r="G10" s="1"/>
      <c r="H10" s="6">
        <v>44893</v>
      </c>
      <c r="I10" s="4">
        <v>1</v>
      </c>
      <c r="J10" s="7">
        <v>1</v>
      </c>
      <c r="K10" s="7">
        <v>1450</v>
      </c>
      <c r="L10" s="7">
        <v>1450</v>
      </c>
      <c r="M10" s="7">
        <v>1450</v>
      </c>
      <c r="N10" s="7">
        <v>1450</v>
      </c>
      <c r="O10" s="8" t="s">
        <v>68</v>
      </c>
      <c r="P10" s="7">
        <v>0</v>
      </c>
      <c r="Q10" s="7">
        <v>0</v>
      </c>
      <c r="R10" s="1" t="s">
        <v>68</v>
      </c>
      <c r="S10" s="1" t="s">
        <v>69</v>
      </c>
      <c r="T10" s="9" t="str">
        <f>HYPERLINK("https://my.zakupki.prom.ua/cabinet/purchases/state_purchase/view/38851374")</f>
        <v>https://my.zakupki.prom.ua/cabinet/purchases/state_purchase/view/38851374</v>
      </c>
      <c r="U10" s="1" t="s">
        <v>37</v>
      </c>
      <c r="V10" s="4">
        <v>0</v>
      </c>
      <c r="W10" s="1"/>
      <c r="X10" s="1" t="s">
        <v>70</v>
      </c>
      <c r="Y10" s="7">
        <v>1450</v>
      </c>
      <c r="Z10" s="1" t="s">
        <v>39</v>
      </c>
      <c r="AA10" s="1" t="s">
        <v>40</v>
      </c>
      <c r="AB10" s="1"/>
      <c r="AC10" s="1"/>
      <c r="AD10" s="1"/>
    </row>
    <row r="11" spans="1:30" ht="38.25">
      <c r="A11" s="4">
        <v>7</v>
      </c>
      <c r="B11" s="1" t="s">
        <v>71</v>
      </c>
      <c r="C11" s="5" t="s">
        <v>72</v>
      </c>
      <c r="D11" s="1" t="s">
        <v>67</v>
      </c>
      <c r="E11" s="1" t="s">
        <v>34</v>
      </c>
      <c r="F11" s="6">
        <v>44938</v>
      </c>
      <c r="G11" s="1"/>
      <c r="H11" s="6">
        <v>44938</v>
      </c>
      <c r="I11" s="4">
        <v>1</v>
      </c>
      <c r="J11" s="7">
        <v>12</v>
      </c>
      <c r="K11" s="7">
        <v>5760</v>
      </c>
      <c r="L11" s="7">
        <v>480</v>
      </c>
      <c r="M11" s="7">
        <v>5760</v>
      </c>
      <c r="N11" s="7">
        <v>480</v>
      </c>
      <c r="O11" s="8" t="s">
        <v>35</v>
      </c>
      <c r="P11" s="7">
        <v>0</v>
      </c>
      <c r="Q11" s="7">
        <v>0</v>
      </c>
      <c r="R11" s="1" t="s">
        <v>35</v>
      </c>
      <c r="S11" s="1" t="s">
        <v>36</v>
      </c>
      <c r="T11" s="9" t="str">
        <f>HYPERLINK("https://my.zakupki.prom.ua/cabinet/purchases/state_purchase/view/40018004")</f>
        <v>https://my.zakupki.prom.ua/cabinet/purchases/state_purchase/view/40018004</v>
      </c>
      <c r="U11" s="1" t="s">
        <v>37</v>
      </c>
      <c r="V11" s="4">
        <v>0</v>
      </c>
      <c r="W11" s="1"/>
      <c r="X11" s="1" t="s">
        <v>73</v>
      </c>
      <c r="Y11" s="7">
        <v>5760</v>
      </c>
      <c r="Z11" s="1" t="s">
        <v>39</v>
      </c>
      <c r="AA11" s="1" t="s">
        <v>74</v>
      </c>
      <c r="AB11" s="1"/>
      <c r="AC11" s="1"/>
      <c r="AD11" s="1"/>
    </row>
    <row r="12" spans="1:30" ht="25.5">
      <c r="A12" s="4">
        <v>8</v>
      </c>
      <c r="B12" s="1" t="s">
        <v>75</v>
      </c>
      <c r="C12" s="5" t="s">
        <v>76</v>
      </c>
      <c r="D12" s="1" t="s">
        <v>77</v>
      </c>
      <c r="E12" s="1" t="s">
        <v>34</v>
      </c>
      <c r="F12" s="6">
        <v>44943</v>
      </c>
      <c r="G12" s="1"/>
      <c r="H12" s="6">
        <v>44943</v>
      </c>
      <c r="I12" s="4">
        <v>1</v>
      </c>
      <c r="J12" s="7">
        <v>52</v>
      </c>
      <c r="K12" s="7">
        <v>1224.08</v>
      </c>
      <c r="L12" s="7">
        <v>23.54</v>
      </c>
      <c r="M12" s="7">
        <v>1224.08</v>
      </c>
      <c r="N12" s="7">
        <v>23.54</v>
      </c>
      <c r="O12" s="8" t="s">
        <v>78</v>
      </c>
      <c r="P12" s="7">
        <v>0</v>
      </c>
      <c r="Q12" s="7">
        <v>0</v>
      </c>
      <c r="R12" s="1" t="s">
        <v>78</v>
      </c>
      <c r="S12" s="1" t="s">
        <v>79</v>
      </c>
      <c r="T12" s="9" t="str">
        <f>HYPERLINK("https://my.zakupki.prom.ua/cabinet/purchases/state_purchase/view/40089877")</f>
        <v>https://my.zakupki.prom.ua/cabinet/purchases/state_purchase/view/40089877</v>
      </c>
      <c r="U12" s="1" t="s">
        <v>37</v>
      </c>
      <c r="V12" s="4">
        <v>0</v>
      </c>
      <c r="W12" s="1"/>
      <c r="X12" s="1" t="s">
        <v>80</v>
      </c>
      <c r="Y12" s="7">
        <v>1224.08</v>
      </c>
      <c r="Z12" s="1" t="s">
        <v>39</v>
      </c>
      <c r="AA12" s="1" t="s">
        <v>74</v>
      </c>
      <c r="AB12" s="1"/>
      <c r="AC12" s="1"/>
      <c r="AD12" s="1"/>
    </row>
    <row r="13" spans="1:30" ht="51">
      <c r="A13" s="4">
        <v>9</v>
      </c>
      <c r="B13" s="1" t="s">
        <v>81</v>
      </c>
      <c r="C13" s="5" t="s">
        <v>82</v>
      </c>
      <c r="D13" s="1" t="s">
        <v>43</v>
      </c>
      <c r="E13" s="1" t="s">
        <v>34</v>
      </c>
      <c r="F13" s="6">
        <v>45049</v>
      </c>
      <c r="G13" s="1"/>
      <c r="H13" s="6">
        <v>45049</v>
      </c>
      <c r="I13" s="4">
        <v>1</v>
      </c>
      <c r="J13" s="7">
        <v>1</v>
      </c>
      <c r="K13" s="7">
        <v>16700</v>
      </c>
      <c r="L13" s="7">
        <v>16700</v>
      </c>
      <c r="M13" s="7">
        <v>16700</v>
      </c>
      <c r="N13" s="7">
        <v>16700</v>
      </c>
      <c r="O13" s="8" t="s">
        <v>44</v>
      </c>
      <c r="P13" s="7">
        <v>0</v>
      </c>
      <c r="Q13" s="7">
        <v>0</v>
      </c>
      <c r="R13" s="1" t="s">
        <v>44</v>
      </c>
      <c r="S13" s="1" t="s">
        <v>45</v>
      </c>
      <c r="T13" s="9" t="str">
        <f>HYPERLINK("https://my.zakupki.prom.ua/cabinet/purchases/state_purchase/view/42330196")</f>
        <v>https://my.zakupki.prom.ua/cabinet/purchases/state_purchase/view/42330196</v>
      </c>
      <c r="U13" s="1" t="s">
        <v>37</v>
      </c>
      <c r="V13" s="4">
        <v>0</v>
      </c>
      <c r="W13" s="1"/>
      <c r="X13" s="1" t="s">
        <v>83</v>
      </c>
      <c r="Y13" s="7">
        <v>16700</v>
      </c>
      <c r="Z13" s="1" t="s">
        <v>39</v>
      </c>
      <c r="AA13" s="1" t="s">
        <v>74</v>
      </c>
      <c r="AB13" s="1"/>
      <c r="AC13" s="1"/>
      <c r="AD13" s="1"/>
    </row>
    <row r="14" ht="12.75">
      <c r="A14" s="1" t="s">
        <v>84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2023-05-05T08:30:54Z</dcterms:modified>
  <cp:category/>
  <cp:version/>
  <cp:contentType/>
  <cp:contentStatus/>
</cp:coreProperties>
</file>