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1355" windowHeight="12945"/>
  </bookViews>
  <sheets>
    <sheet name="Sheet" sheetId="1" r:id="rId1"/>
  </sheets>
  <definedNames>
    <definedName name="_xlnm._FilterDatabase" localSheetId="0" hidden="1">Sheet!$A$3:$K$21</definedName>
  </definedNames>
  <calcPr calcId="162913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<sst xmlns="http://schemas.openxmlformats.org/spreadsheetml/2006/main" count="120" uniqueCount="84">
  <si>
    <t xml:space="preserve"> Самозарядна акумуляторна батарея Ugreen PowerRoam 600, 600W .</t>
  </si>
  <si>
    <t>010824/02</t>
  </si>
  <si>
    <t>050824/01</t>
  </si>
  <si>
    <t>051-С-ІА14</t>
  </si>
  <si>
    <t>09310000-5 Електрична енергія</t>
  </si>
  <si>
    <t>10</t>
  </si>
  <si>
    <t>100724/01</t>
  </si>
  <si>
    <t>11</t>
  </si>
  <si>
    <t>12</t>
  </si>
  <si>
    <t>13</t>
  </si>
  <si>
    <t>14</t>
  </si>
  <si>
    <t>15</t>
  </si>
  <si>
    <t>19091034</t>
  </si>
  <si>
    <t>23359034</t>
  </si>
  <si>
    <t>250924/01</t>
  </si>
  <si>
    <t>270824/01</t>
  </si>
  <si>
    <t>31210000-1 Електрична апаратура для комутування та захисту електричних кіл</t>
  </si>
  <si>
    <t>31440000-2 Акумуляторні батареї</t>
  </si>
  <si>
    <t>31680000-6 Електричне приладдя та супутні товари до електричного обладнання</t>
  </si>
  <si>
    <t>3259</t>
  </si>
  <si>
    <t>32688148</t>
  </si>
  <si>
    <t>38431598</t>
  </si>
  <si>
    <t>38550000-5 Лічильники</t>
  </si>
  <si>
    <t>39486805</t>
  </si>
  <si>
    <t>40900971</t>
  </si>
  <si>
    <t>41785628</t>
  </si>
  <si>
    <t>42353652</t>
  </si>
  <si>
    <t>43554074</t>
  </si>
  <si>
    <t>44036790</t>
  </si>
  <si>
    <t>44320000-9 Кабелі та супутня продукція</t>
  </si>
  <si>
    <t>44593973</t>
  </si>
  <si>
    <t>45260000-7 Покрівельні роботи та інші спеціалізовані будівельні роботи</t>
  </si>
  <si>
    <t>45450000-6 Інші завершальні будівельні роботи</t>
  </si>
  <si>
    <t>50410000-2 Послуги з ремонту і технічного обслуговування вимірювальних, випробувальних і контрольних приладів</t>
  </si>
  <si>
    <t>50639414</t>
  </si>
  <si>
    <t>50644374</t>
  </si>
  <si>
    <t>60180000-3 Прокат вантажних транспортних засобів із водієм для перевезення товарів</t>
  </si>
  <si>
    <t>71330000-0 Інженерні послуги різні</t>
  </si>
  <si>
    <t>8</t>
  </si>
  <si>
    <t>85140000-2 Послуги у сфері охорони здоров’я різні</t>
  </si>
  <si>
    <t>9</t>
  </si>
  <si>
    <t>90510000-5 Утилізація/видалення сміття та поводження зі сміттям</t>
  </si>
  <si>
    <t>90920000-2 Послуги із санітарно-гігієнічної обробки приміщень</t>
  </si>
  <si>
    <t>ЄДРПОУ переможця</t>
  </si>
  <si>
    <t>Ідентифікатор закупівлі</t>
  </si>
  <si>
    <t>АВТ ВИМ RESI9 6kA 3P 32A C SCHNEIDER - 1шт.;Шафа захисна для трифазних лічильників  PC DOT-3 прозора - 1 шт.</t>
  </si>
  <si>
    <t>АКЦІОНЕРНЕ ТОВАРИСТВО "ДТЕК ДНІПРОВСЬКІ ЕЛЕКТРОМЕРЕЖІ"</t>
  </si>
  <si>
    <t>ДЕРЖАВНА УСТАНОВА "ДНІПРОПЕТРОВСЬКИЙ ОБЛАСНИЙ ЦЕНТР КОНТРОЛЮ ТА ПРОФІЛАКТИКИ ХВОРОБ МІНІСТЕРСТВА ОХОРОНИ ЗДОРОВ'Я УКРАЇНИ"</t>
  </si>
  <si>
    <t>ДЕРЖАВНЕ ПІДПРИЄМСТВО "ІНЖЕНЕРНИЙ ЦЕНТР"</t>
  </si>
  <si>
    <t>Дата закінчення договору:</t>
  </si>
  <si>
    <t>Дата підписання договору:</t>
  </si>
  <si>
    <t xml:space="preserve">Електрична енергія </t>
  </si>
  <si>
    <t>Електричний бокс 800*600*300(о)  IP54 налив 7326.</t>
  </si>
  <si>
    <t>Закупівля без використання електронної системи</t>
  </si>
  <si>
    <t>Зарядна станція EcoFlow DELTA 2 Max (EFDELTA2Max-EU ).</t>
  </si>
  <si>
    <t>КОМУНАЛЬНЕ ПІДПРИЄМСТВО "ТЕПЛОЕНЕРГО" ДНІПРОВСЬКОЇ МІСЬКОЇ РАДИ</t>
  </si>
  <si>
    <t>Код CPV</t>
  </si>
  <si>
    <t>Лічильник NIK 2301 AP3.0000.М.11 380В 3ф (15-20).</t>
  </si>
  <si>
    <t>Наконечник мідний DT 50 (8536901000) TAKEL;Наконечник алюмінієвий DL25 TAKEL;Наконечник алюмінієвий DL16;Кабель АВВГ 4х25.</t>
  </si>
  <si>
    <t>Номер договору</t>
  </si>
  <si>
    <t>Переможець (назва)</t>
  </si>
  <si>
    <t>Послуга з дезінсекції приміщень</t>
  </si>
  <si>
    <t>Послуга з позачергової технічної перевірки правильності роботи (перевірка схеми вмикання) трифазного (0.38 кВ прямого включення) засобу обліку електроенергії.</t>
  </si>
  <si>
    <t>Послуга з розпломбування і пломбування вузла обліку або його частини трифазного (0.38 КВ прямого включення )електролічильника за ініціативою Замовника.</t>
  </si>
  <si>
    <t>Послуга з управління зі змішаними відходами.</t>
  </si>
  <si>
    <t xml:space="preserve">Послуги з перевезення Генератора GENMARK GM DFG 330 Shangai Donfeng Engine 250 кВт.  </t>
  </si>
  <si>
    <t>Послуги з поточного ремонту ангару (швидкозбірна конструкція) за адресою: м.Дніпро, проспект Праці,3 ( інв.№39433).</t>
  </si>
  <si>
    <t>Послуги з поточного ремонту частини покрівлі в будівлі за адресою : м.Дніпро, проспект Праці,3 (літ.А-2).</t>
  </si>
  <si>
    <t>Послуги у сфері охорони здоров`я різні.</t>
  </si>
  <si>
    <t>Предмет закупівлі</t>
  </si>
  <si>
    <t>Пристрій АВР NXZM-630S/3В 400А.</t>
  </si>
  <si>
    <t>Розрахунок вартості  машино-години експлуатації будівельних машин - екскаватор гусеничний .</t>
  </si>
  <si>
    <t>Сума договору</t>
  </si>
  <si>
    <t>ТОВАРИСТВО З ОБМЕЖЕНОЮ ВІДПОВІДАЛЬНІСТЮ "ВОЛЬТА ЛТД"</t>
  </si>
  <si>
    <t>ТОВАРИСТВО З ОБМЕЖЕНОЮ ВІДПОВІДАЛЬНІСТЮ "ЕКОЛОГІЯ-Д"</t>
  </si>
  <si>
    <t>ТОВАРИСТВО З ОБМЕЖЕНОЮ ВІДПОВІДАЛЬНІСТЮ "ЕКСПОРТ ЕНЕРДЖІ ЮКРЕЙН"</t>
  </si>
  <si>
    <t>ТОВАРИСТВО З ОБМЕЖЕНОЮ ВІДПОВІДАЛЬНІСТЮ "ЕНЕРГОУСТАНОВКА"</t>
  </si>
  <si>
    <t>ТОВАРИСТВО З ОБМЕЖЕНОЮ ВІДПОВІДАЛЬНІСТЮ "КАТАРОС ПЛЮС"</t>
  </si>
  <si>
    <t>ТОВАРИСТВО З ОБМЕЖЕНОЮ ВІДПОВІДАЛЬНІСТЮ "КАФІ-КОМП"</t>
  </si>
  <si>
    <t>ТОВАРИСТВО З ОБМЕЖЕНОЮ ВІДПОВІДАЛЬНІСТЮ "МД ГРУП КОМПАНІ"</t>
  </si>
  <si>
    <t>Тип процедури</t>
  </si>
  <si>
    <t>Ш6АндрФаб-21-М</t>
  </si>
  <si>
    <t>№</t>
  </si>
  <si>
    <t>Укладені договори 3-й квартал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</si>
</sst>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2858600" TargetMode="External"/><Relationship Id="rId13" Type="http://schemas.openxmlformats.org/officeDocument/2006/relationships/hyperlink" Target="https://my.zakupivli.pro/remote/dispatcher/state_purchase_view/53637272" TargetMode="External"/><Relationship Id="rId18" Type="http://schemas.openxmlformats.org/officeDocument/2006/relationships/hyperlink" Target="https://my.zakupivli.pro/remote/dispatcher/state_purchase_view/53019995" TargetMode="External"/><Relationship Id="rId3" Type="http://schemas.openxmlformats.org/officeDocument/2006/relationships/hyperlink" Target="https://my.zakupivli.pro/remote/dispatcher/state_purchase_view/52960392" TargetMode="External"/><Relationship Id="rId7" Type="http://schemas.openxmlformats.org/officeDocument/2006/relationships/hyperlink" Target="https://my.zakupivli.pro/remote/dispatcher/state_purchase_view/53125204" TargetMode="External"/><Relationship Id="rId12" Type="http://schemas.openxmlformats.org/officeDocument/2006/relationships/hyperlink" Target="https://my.zakupivli.pro/remote/dispatcher/state_purchase_view/52530481" TargetMode="External"/><Relationship Id="rId17" Type="http://schemas.openxmlformats.org/officeDocument/2006/relationships/hyperlink" Target="https://my.zakupivli.pro/remote/dispatcher/state_purchase_view/53369482" TargetMode="External"/><Relationship Id="rId2" Type="http://schemas.openxmlformats.org/officeDocument/2006/relationships/hyperlink" Target="https://my.zakupivli.pro/remote/dispatcher/state_purchase_view/52407738" TargetMode="External"/><Relationship Id="rId16" Type="http://schemas.openxmlformats.org/officeDocument/2006/relationships/hyperlink" Target="https://my.zakupivli.pro/remote/dispatcher/state_purchase_view/53181959" TargetMode="External"/><Relationship Id="rId1" Type="http://schemas.openxmlformats.org/officeDocument/2006/relationships/hyperlink" Target="https://my.zakupivli.pro/remote/dispatcher/state_purchase_view/52857941" TargetMode="External"/><Relationship Id="rId6" Type="http://schemas.openxmlformats.org/officeDocument/2006/relationships/hyperlink" Target="https://my.zakupivli.pro/remote/dispatcher/state_purchase_view/53019653" TargetMode="External"/><Relationship Id="rId11" Type="http://schemas.openxmlformats.org/officeDocument/2006/relationships/hyperlink" Target="https://my.zakupivli.pro/remote/dispatcher/state_purchase_view/52529161" TargetMode="External"/><Relationship Id="rId5" Type="http://schemas.openxmlformats.org/officeDocument/2006/relationships/hyperlink" Target="https://my.zakupivli.pro/remote/dispatcher/state_purchase_view/52950368" TargetMode="External"/><Relationship Id="rId15" Type="http://schemas.openxmlformats.org/officeDocument/2006/relationships/hyperlink" Target="https://my.zakupivli.pro/remote/dispatcher/state_purchase_view/52429922" TargetMode="External"/><Relationship Id="rId10" Type="http://schemas.openxmlformats.org/officeDocument/2006/relationships/hyperlink" Target="https://my.zakupivli.pro/remote/dispatcher/state_purchase_view/52948797" TargetMode="External"/><Relationship Id="rId4" Type="http://schemas.openxmlformats.org/officeDocument/2006/relationships/hyperlink" Target="https://my.zakupivli.pro/remote/dispatcher/state_purchase_view/52626543" TargetMode="External"/><Relationship Id="rId9" Type="http://schemas.openxmlformats.org/officeDocument/2006/relationships/hyperlink" Target="https://my.zakupivli.pro/remote/dispatcher/state_purchase_view/53666299" TargetMode="External"/><Relationship Id="rId14" Type="http://schemas.openxmlformats.org/officeDocument/2006/relationships/hyperlink" Target="https://my.zakupivli.pro/remote/dispatcher/state_purchase_view/52112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pane ySplit="3" topLeftCell="A4" activePane="bottomLeft" state="frozen"/>
      <selection pane="bottomLeft" activeCell="C27" sqref="C27"/>
    </sheetView>
  </sheetViews>
  <sheetFormatPr defaultColWidth="11.42578125" defaultRowHeight="15" x14ac:dyDescent="0.25"/>
  <cols>
    <col min="1" max="1" width="5"/>
    <col min="2" max="2" width="25"/>
    <col min="3" max="4" width="35"/>
    <col min="5" max="6" width="30"/>
    <col min="7" max="9" width="15"/>
    <col min="10" max="11" width="10"/>
  </cols>
  <sheetData>
    <row r="1" spans="1:11" x14ac:dyDescent="0.25">
      <c r="A1" s="1"/>
      <c r="C1" t="s">
        <v>83</v>
      </c>
    </row>
    <row r="2" spans="1:11" ht="15.75" thickBot="1" x14ac:dyDescent="0.3"/>
    <row r="3" spans="1:11" ht="39.75" thickBot="1" x14ac:dyDescent="0.3">
      <c r="A3" s="3" t="s">
        <v>82</v>
      </c>
      <c r="B3" s="3" t="s">
        <v>44</v>
      </c>
      <c r="C3" s="3" t="s">
        <v>69</v>
      </c>
      <c r="D3" s="3" t="s">
        <v>56</v>
      </c>
      <c r="E3" s="3" t="s">
        <v>80</v>
      </c>
      <c r="F3" s="3" t="s">
        <v>60</v>
      </c>
      <c r="G3" s="3" t="s">
        <v>43</v>
      </c>
      <c r="H3" s="3" t="s">
        <v>59</v>
      </c>
      <c r="I3" s="3" t="s">
        <v>72</v>
      </c>
      <c r="J3" s="3" t="s">
        <v>50</v>
      </c>
      <c r="K3" s="3" t="s">
        <v>49</v>
      </c>
    </row>
    <row r="4" spans="1:11" x14ac:dyDescent="0.25">
      <c r="A4" s="4">
        <v>1</v>
      </c>
      <c r="B4" s="2" t="str">
        <f>HYPERLINK("https://my.zakupivli.pro/remote/dispatcher/state_purchase_view/52857941", "UA-2024-08-22-005498-a")</f>
        <v>UA-2024-08-22-005498-a</v>
      </c>
      <c r="C4" s="1" t="s">
        <v>70</v>
      </c>
      <c r="D4" s="1" t="s">
        <v>16</v>
      </c>
      <c r="E4" s="1" t="s">
        <v>53</v>
      </c>
      <c r="F4" s="1" t="s">
        <v>73</v>
      </c>
      <c r="G4" s="1" t="s">
        <v>23</v>
      </c>
      <c r="H4" s="1" t="s">
        <v>40</v>
      </c>
      <c r="I4" s="5">
        <v>47386.8</v>
      </c>
      <c r="J4" s="6">
        <v>45526</v>
      </c>
      <c r="K4" s="6">
        <v>45657</v>
      </c>
    </row>
    <row r="5" spans="1:11" x14ac:dyDescent="0.25">
      <c r="A5" s="4">
        <v>2</v>
      </c>
      <c r="B5" s="2" t="str">
        <f>HYPERLINK("https://my.zakupivli.pro/remote/dispatcher/state_purchase_view/52407738", "UA-2024-07-30-000314-a")</f>
        <v>UA-2024-07-30-000314-a</v>
      </c>
      <c r="C5" s="1" t="s">
        <v>64</v>
      </c>
      <c r="D5" s="1" t="s">
        <v>41</v>
      </c>
      <c r="E5" s="1" t="s">
        <v>53</v>
      </c>
      <c r="F5" s="1" t="s">
        <v>74</v>
      </c>
      <c r="G5" s="1" t="s">
        <v>26</v>
      </c>
      <c r="H5" s="1" t="s">
        <v>81</v>
      </c>
      <c r="I5" s="5">
        <v>543.12</v>
      </c>
      <c r="J5" s="6">
        <v>45502</v>
      </c>
      <c r="K5" s="6">
        <v>45657</v>
      </c>
    </row>
    <row r="6" spans="1:11" x14ac:dyDescent="0.25">
      <c r="A6" s="4">
        <v>3</v>
      </c>
      <c r="B6" s="2" t="str">
        <f>HYPERLINK("https://my.zakupivli.pro/remote/dispatcher/state_purchase_view/52960392", "UA-2024-08-28-005978-a")</f>
        <v>UA-2024-08-28-005978-a</v>
      </c>
      <c r="C6" s="1" t="s">
        <v>66</v>
      </c>
      <c r="D6" s="1" t="s">
        <v>32</v>
      </c>
      <c r="E6" s="1" t="s">
        <v>53</v>
      </c>
      <c r="F6" s="1" t="s">
        <v>79</v>
      </c>
      <c r="G6" s="1" t="s">
        <v>28</v>
      </c>
      <c r="H6" s="1" t="s">
        <v>15</v>
      </c>
      <c r="I6" s="5">
        <v>159942.38</v>
      </c>
      <c r="J6" s="6">
        <v>45531</v>
      </c>
      <c r="K6" s="6">
        <v>45657</v>
      </c>
    </row>
    <row r="7" spans="1:11" x14ac:dyDescent="0.25">
      <c r="A7" s="4">
        <v>4</v>
      </c>
      <c r="B7" s="2" t="str">
        <f>HYPERLINK("https://my.zakupivli.pro/remote/dispatcher/state_purchase_view/52626543", "UA-2024-08-09-008400-a")</f>
        <v>UA-2024-08-09-008400-a</v>
      </c>
      <c r="C7" s="1" t="s">
        <v>68</v>
      </c>
      <c r="D7" s="1" t="s">
        <v>39</v>
      </c>
      <c r="E7" s="1" t="s">
        <v>53</v>
      </c>
      <c r="F7" s="1" t="s">
        <v>47</v>
      </c>
      <c r="G7" s="1" t="s">
        <v>21</v>
      </c>
      <c r="H7" s="1" t="s">
        <v>19</v>
      </c>
      <c r="I7" s="5">
        <v>14126.4</v>
      </c>
      <c r="J7" s="6">
        <v>45512</v>
      </c>
      <c r="K7" s="6">
        <v>45657</v>
      </c>
    </row>
    <row r="8" spans="1:11" x14ac:dyDescent="0.25">
      <c r="A8" s="4">
        <v>5</v>
      </c>
      <c r="B8" s="2" t="str">
        <f>HYPERLINK("https://my.zakupivli.pro/remote/dispatcher/state_purchase_view/52950368", "UA-2024-08-28-001477-a")</f>
        <v>UA-2024-08-28-001477-a</v>
      </c>
      <c r="C8" s="1" t="s">
        <v>45</v>
      </c>
      <c r="D8" s="1" t="s">
        <v>16</v>
      </c>
      <c r="E8" s="1" t="s">
        <v>53</v>
      </c>
      <c r="F8" s="1" t="s">
        <v>73</v>
      </c>
      <c r="G8" s="1" t="s">
        <v>23</v>
      </c>
      <c r="H8" s="1" t="s">
        <v>5</v>
      </c>
      <c r="I8" s="5">
        <v>1126.8</v>
      </c>
      <c r="J8" s="6">
        <v>45532</v>
      </c>
      <c r="K8" s="6">
        <v>45657</v>
      </c>
    </row>
    <row r="9" spans="1:11" x14ac:dyDescent="0.25">
      <c r="A9" s="4">
        <v>6</v>
      </c>
      <c r="B9" s="2" t="str">
        <f>HYPERLINK("https://my.zakupivli.pro/remote/dispatcher/state_purchase_view/53019653", "UA-2024-09-02-000260-a")</f>
        <v>UA-2024-09-02-000260-a</v>
      </c>
      <c r="C9" s="1" t="s">
        <v>0</v>
      </c>
      <c r="D9" s="1" t="s">
        <v>17</v>
      </c>
      <c r="E9" s="1" t="s">
        <v>53</v>
      </c>
      <c r="F9" s="1" t="s">
        <v>78</v>
      </c>
      <c r="G9" s="1" t="s">
        <v>27</v>
      </c>
      <c r="H9" s="1" t="s">
        <v>8</v>
      </c>
      <c r="I9" s="5">
        <v>53040</v>
      </c>
      <c r="J9" s="6">
        <v>45534</v>
      </c>
      <c r="K9" s="6">
        <v>45657</v>
      </c>
    </row>
    <row r="10" spans="1:11" x14ac:dyDescent="0.25">
      <c r="A10" s="4">
        <v>7</v>
      </c>
      <c r="B10" s="2" t="str">
        <f>HYPERLINK("https://my.zakupivli.pro/remote/dispatcher/state_purchase_view/53125204", "UA-2024-09-05-010814-a")</f>
        <v>UA-2024-09-05-010814-a</v>
      </c>
      <c r="C10" s="1" t="s">
        <v>62</v>
      </c>
      <c r="D10" s="1" t="s">
        <v>33</v>
      </c>
      <c r="E10" s="1" t="s">
        <v>53</v>
      </c>
      <c r="F10" s="1" t="s">
        <v>46</v>
      </c>
      <c r="G10" s="1" t="s">
        <v>13</v>
      </c>
      <c r="H10" s="1" t="s">
        <v>35</v>
      </c>
      <c r="I10" s="5">
        <v>1175.3599999999999</v>
      </c>
      <c r="J10" s="6">
        <v>45540</v>
      </c>
      <c r="K10" s="6">
        <v>45657</v>
      </c>
    </row>
    <row r="11" spans="1:11" x14ac:dyDescent="0.25">
      <c r="A11" s="4">
        <v>8</v>
      </c>
      <c r="B11" s="2" t="str">
        <f>HYPERLINK("https://my.zakupivli.pro/remote/dispatcher/state_purchase_view/52858600", "UA-2024-08-22-005793-a")</f>
        <v>UA-2024-08-22-005793-a</v>
      </c>
      <c r="C11" s="1" t="s">
        <v>58</v>
      </c>
      <c r="D11" s="1" t="s">
        <v>29</v>
      </c>
      <c r="E11" s="1" t="s">
        <v>53</v>
      </c>
      <c r="F11" s="1" t="s">
        <v>73</v>
      </c>
      <c r="G11" s="1" t="s">
        <v>23</v>
      </c>
      <c r="H11" s="1" t="s">
        <v>38</v>
      </c>
      <c r="I11" s="5">
        <v>13140.91</v>
      </c>
      <c r="J11" s="6">
        <v>45526</v>
      </c>
      <c r="K11" s="6">
        <v>45657</v>
      </c>
    </row>
    <row r="12" spans="1:11" x14ac:dyDescent="0.25">
      <c r="A12" s="4">
        <v>9</v>
      </c>
      <c r="B12" s="2" t="str">
        <f>HYPERLINK("https://my.zakupivli.pro/remote/dispatcher/state_purchase_view/53666299", "UA-2024-09-30-006431-a")</f>
        <v>UA-2024-09-30-006431-a</v>
      </c>
      <c r="C12" s="1" t="s">
        <v>51</v>
      </c>
      <c r="D12" s="1" t="s">
        <v>4</v>
      </c>
      <c r="E12" s="1" t="s">
        <v>53</v>
      </c>
      <c r="F12" s="1" t="s">
        <v>75</v>
      </c>
      <c r="G12" s="1" t="s">
        <v>30</v>
      </c>
      <c r="H12" s="1" t="s">
        <v>11</v>
      </c>
      <c r="I12" s="5">
        <v>73159.3</v>
      </c>
      <c r="J12" s="6">
        <v>45565</v>
      </c>
      <c r="K12" s="6">
        <v>45657</v>
      </c>
    </row>
    <row r="13" spans="1:11" x14ac:dyDescent="0.25">
      <c r="A13" s="4">
        <v>10</v>
      </c>
      <c r="B13" s="2" t="str">
        <f>HYPERLINK("https://my.zakupivli.pro/remote/dispatcher/state_purchase_view/52948797", "UA-2024-08-28-000766-a")</f>
        <v>UA-2024-08-28-000766-a</v>
      </c>
      <c r="C13" s="1" t="s">
        <v>57</v>
      </c>
      <c r="D13" s="1" t="s">
        <v>22</v>
      </c>
      <c r="E13" s="1" t="s">
        <v>53</v>
      </c>
      <c r="F13" s="1" t="s">
        <v>73</v>
      </c>
      <c r="G13" s="1" t="s">
        <v>23</v>
      </c>
      <c r="H13" s="1" t="s">
        <v>7</v>
      </c>
      <c r="I13" s="5">
        <v>2340</v>
      </c>
      <c r="J13" s="6">
        <v>45532</v>
      </c>
      <c r="K13" s="6">
        <v>45657</v>
      </c>
    </row>
    <row r="14" spans="1:11" x14ac:dyDescent="0.25">
      <c r="A14" s="4">
        <v>11</v>
      </c>
      <c r="B14" s="2" t="str">
        <f>HYPERLINK("https://my.zakupivli.pro/remote/dispatcher/state_purchase_view/52529161", "UA-2024-08-06-000489-a")</f>
        <v>UA-2024-08-06-000489-a</v>
      </c>
      <c r="C14" s="1" t="s">
        <v>67</v>
      </c>
      <c r="D14" s="1" t="s">
        <v>31</v>
      </c>
      <c r="E14" s="1" t="s">
        <v>53</v>
      </c>
      <c r="F14" s="1" t="s">
        <v>79</v>
      </c>
      <c r="G14" s="1" t="s">
        <v>28</v>
      </c>
      <c r="H14" s="1" t="s">
        <v>2</v>
      </c>
      <c r="I14" s="5">
        <v>119362.3</v>
      </c>
      <c r="J14" s="6">
        <v>45509</v>
      </c>
      <c r="K14" s="6">
        <v>45657</v>
      </c>
    </row>
    <row r="15" spans="1:11" x14ac:dyDescent="0.25">
      <c r="A15" s="4">
        <v>12</v>
      </c>
      <c r="B15" s="2" t="str">
        <f>HYPERLINK("https://my.zakupivli.pro/remote/dispatcher/state_purchase_view/52530481", "UA-2024-08-06-001074-a")</f>
        <v>UA-2024-08-06-001074-a</v>
      </c>
      <c r="C15" s="1" t="s">
        <v>65</v>
      </c>
      <c r="D15" s="1" t="s">
        <v>36</v>
      </c>
      <c r="E15" s="1" t="s">
        <v>53</v>
      </c>
      <c r="F15" s="1" t="s">
        <v>55</v>
      </c>
      <c r="G15" s="1" t="s">
        <v>20</v>
      </c>
      <c r="H15" s="1" t="s">
        <v>1</v>
      </c>
      <c r="I15" s="5">
        <v>1800</v>
      </c>
      <c r="J15" s="6">
        <v>45505</v>
      </c>
      <c r="K15" s="6">
        <v>45657</v>
      </c>
    </row>
    <row r="16" spans="1:11" x14ac:dyDescent="0.25">
      <c r="A16" s="4">
        <v>13</v>
      </c>
      <c r="B16" s="2" t="str">
        <f>HYPERLINK("https://my.zakupivli.pro/remote/dispatcher/state_purchase_view/53637272", "UA-2024-09-27-006968-a")</f>
        <v>UA-2024-09-27-006968-a</v>
      </c>
      <c r="C16" s="1" t="s">
        <v>71</v>
      </c>
      <c r="D16" s="1" t="s">
        <v>37</v>
      </c>
      <c r="E16" s="1" t="s">
        <v>53</v>
      </c>
      <c r="F16" s="1" t="s">
        <v>48</v>
      </c>
      <c r="G16" s="1" t="s">
        <v>12</v>
      </c>
      <c r="H16" s="1" t="s">
        <v>14</v>
      </c>
      <c r="I16" s="5">
        <v>5562</v>
      </c>
      <c r="J16" s="6">
        <v>45560</v>
      </c>
      <c r="K16" s="6">
        <v>45657</v>
      </c>
    </row>
    <row r="17" spans="1:11" x14ac:dyDescent="0.25">
      <c r="A17" s="4">
        <v>14</v>
      </c>
      <c r="B17" s="2" t="str">
        <f>HYPERLINK("https://my.zakupivli.pro/remote/dispatcher/state_purchase_view/52112821", "UA-2024-07-11-005496-a")</f>
        <v>UA-2024-07-11-005496-a</v>
      </c>
      <c r="C17" s="1" t="s">
        <v>61</v>
      </c>
      <c r="D17" s="1" t="s">
        <v>42</v>
      </c>
      <c r="E17" s="1" t="s">
        <v>53</v>
      </c>
      <c r="F17" s="1" t="s">
        <v>77</v>
      </c>
      <c r="G17" s="1" t="s">
        <v>24</v>
      </c>
      <c r="H17" s="1" t="s">
        <v>6</v>
      </c>
      <c r="I17" s="5">
        <v>21600</v>
      </c>
      <c r="J17" s="6">
        <v>45483</v>
      </c>
      <c r="K17" s="6">
        <v>45657</v>
      </c>
    </row>
    <row r="18" spans="1:11" x14ac:dyDescent="0.25">
      <c r="A18" s="4">
        <v>15</v>
      </c>
      <c r="B18" s="2" t="str">
        <f>HYPERLINK("https://my.zakupivli.pro/remote/dispatcher/state_purchase_view/52429922", "UA-2024-07-31-000130-a")</f>
        <v>UA-2024-07-31-000130-a</v>
      </c>
      <c r="C18" s="1" t="s">
        <v>64</v>
      </c>
      <c r="D18" s="1" t="s">
        <v>41</v>
      </c>
      <c r="E18" s="1" t="s">
        <v>53</v>
      </c>
      <c r="F18" s="1" t="s">
        <v>74</v>
      </c>
      <c r="G18" s="1" t="s">
        <v>26</v>
      </c>
      <c r="H18" s="1" t="s">
        <v>3</v>
      </c>
      <c r="I18" s="5">
        <v>409.92</v>
      </c>
      <c r="J18" s="6">
        <v>45503</v>
      </c>
      <c r="K18" s="6">
        <v>45657</v>
      </c>
    </row>
    <row r="19" spans="1:11" x14ac:dyDescent="0.25">
      <c r="A19" s="4">
        <v>16</v>
      </c>
      <c r="B19" s="2" t="str">
        <f>HYPERLINK("https://my.zakupivli.pro/remote/dispatcher/state_purchase_view/53181959", "UA-2024-09-09-009207-a")</f>
        <v>UA-2024-09-09-009207-a</v>
      </c>
      <c r="C19" s="1" t="s">
        <v>52</v>
      </c>
      <c r="D19" s="1" t="s">
        <v>16</v>
      </c>
      <c r="E19" s="1" t="s">
        <v>53</v>
      </c>
      <c r="F19" s="1" t="s">
        <v>76</v>
      </c>
      <c r="G19" s="1" t="s">
        <v>25</v>
      </c>
      <c r="H19" s="1" t="s">
        <v>10</v>
      </c>
      <c r="I19" s="5">
        <v>3190</v>
      </c>
      <c r="J19" s="6">
        <v>45544</v>
      </c>
      <c r="K19" s="6">
        <v>45657</v>
      </c>
    </row>
    <row r="20" spans="1:11" x14ac:dyDescent="0.25">
      <c r="A20" s="4">
        <v>17</v>
      </c>
      <c r="B20" s="2" t="str">
        <f>HYPERLINK("https://my.zakupivli.pro/remote/dispatcher/state_purchase_view/53369482", "UA-2024-09-17-007198-a")</f>
        <v>UA-2024-09-17-007198-a</v>
      </c>
      <c r="C20" s="1" t="s">
        <v>63</v>
      </c>
      <c r="D20" s="1" t="s">
        <v>33</v>
      </c>
      <c r="E20" s="1" t="s">
        <v>53</v>
      </c>
      <c r="F20" s="1" t="s">
        <v>46</v>
      </c>
      <c r="G20" s="1" t="s">
        <v>13</v>
      </c>
      <c r="H20" s="1" t="s">
        <v>34</v>
      </c>
      <c r="I20" s="5">
        <v>567.46</v>
      </c>
      <c r="J20" s="6">
        <v>45552</v>
      </c>
      <c r="K20" s="6">
        <v>45657</v>
      </c>
    </row>
    <row r="21" spans="1:11" x14ac:dyDescent="0.25">
      <c r="A21" s="4">
        <v>18</v>
      </c>
      <c r="B21" s="2" t="str">
        <f>HYPERLINK("https://my.zakupivli.pro/remote/dispatcher/state_purchase_view/53019995", "UA-2024-09-02-000397-a")</f>
        <v>UA-2024-09-02-000397-a</v>
      </c>
      <c r="C21" s="1" t="s">
        <v>54</v>
      </c>
      <c r="D21" s="1" t="s">
        <v>18</v>
      </c>
      <c r="E21" s="1" t="s">
        <v>53</v>
      </c>
      <c r="F21" s="1" t="s">
        <v>78</v>
      </c>
      <c r="G21" s="1" t="s">
        <v>27</v>
      </c>
      <c r="H21" s="1" t="s">
        <v>9</v>
      </c>
      <c r="I21" s="5">
        <v>99996</v>
      </c>
      <c r="J21" s="6">
        <v>45534</v>
      </c>
      <c r="K21" s="6">
        <v>45657</v>
      </c>
    </row>
  </sheetData>
  <autoFilter ref="A3:K21"/>
  <hyperlinks>
    <hyperlink ref="B4" r:id="rId1" display="https://my.zakupivli.pro/remote/dispatcher/state_purchase_view/52857941"/>
    <hyperlink ref="B5" r:id="rId2" display="https://my.zakupivli.pro/remote/dispatcher/state_purchase_view/52407738"/>
    <hyperlink ref="B6" r:id="rId3" display="https://my.zakupivli.pro/remote/dispatcher/state_purchase_view/52960392"/>
    <hyperlink ref="B7" r:id="rId4" display="https://my.zakupivli.pro/remote/dispatcher/state_purchase_view/52626543"/>
    <hyperlink ref="B8" r:id="rId5" display="https://my.zakupivli.pro/remote/dispatcher/state_purchase_view/52950368"/>
    <hyperlink ref="B9" r:id="rId6" display="https://my.zakupivli.pro/remote/dispatcher/state_purchase_view/53019653"/>
    <hyperlink ref="B10" r:id="rId7" display="https://my.zakupivli.pro/remote/dispatcher/state_purchase_view/53125204"/>
    <hyperlink ref="B11" r:id="rId8" display="https://my.zakupivli.pro/remote/dispatcher/state_purchase_view/52858600"/>
    <hyperlink ref="B12" r:id="rId9" display="https://my.zakupivli.pro/remote/dispatcher/state_purchase_view/53666299"/>
    <hyperlink ref="B13" r:id="rId10" display="https://my.zakupivli.pro/remote/dispatcher/state_purchase_view/52948797"/>
    <hyperlink ref="B14" r:id="rId11" display="https://my.zakupivli.pro/remote/dispatcher/state_purchase_view/52529161"/>
    <hyperlink ref="B15" r:id="rId12" display="https://my.zakupivli.pro/remote/dispatcher/state_purchase_view/52530481"/>
    <hyperlink ref="B16" r:id="rId13" display="https://my.zakupivli.pro/remote/dispatcher/state_purchase_view/53637272"/>
    <hyperlink ref="B17" r:id="rId14" display="https://my.zakupivli.pro/remote/dispatcher/state_purchase_view/52112821"/>
    <hyperlink ref="B18" r:id="rId15" display="https://my.zakupivli.pro/remote/dispatcher/state_purchase_view/52429922"/>
    <hyperlink ref="B19" r:id="rId16" display="https://my.zakupivli.pro/remote/dispatcher/state_purchase_view/53181959"/>
    <hyperlink ref="B20" r:id="rId17" display="https://my.zakupivli.pro/remote/dispatcher/state_purchase_view/53369482"/>
    <hyperlink ref="B21" r:id="rId18" display="https://my.zakupivli.pro/remote/dispatcher/state_purchase_view/53019995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audit</cp:lastModifiedBy>
  <dcterms:created xsi:type="dcterms:W3CDTF">2025-01-29T08:30:47Z</dcterms:created>
  <dcterms:modified xsi:type="dcterms:W3CDTF">2025-01-29T10:47:12Z</dcterms:modified>
</cp:coreProperties>
</file>