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8800" windowHeight="13035"/>
  </bookViews>
  <sheets>
    <sheet name="Sheet" sheetId="1" r:id="rId1"/>
  </sheets>
  <definedNames>
    <definedName name="_xlnm._FilterDatabase" localSheetId="0" hidden="1">Sheet!$A$4:$K$19</definedName>
  </definedNames>
  <calcPr calcId="162913"/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<sst xmlns="http://schemas.openxmlformats.org/spreadsheetml/2006/main" count="103" uniqueCount="77">
  <si>
    <t>03341305</t>
  </si>
  <si>
    <t>03341641</t>
  </si>
  <si>
    <t>068-033-0200-010 Прожектор  SMD LED 200W 6400K 24000 Lm 100-265V IP65 чорний 425*445 мм.</t>
  </si>
  <si>
    <t>101224/02</t>
  </si>
  <si>
    <t>110000033750РЕ-2024</t>
  </si>
  <si>
    <t>121224/01</t>
  </si>
  <si>
    <t>16</t>
  </si>
  <si>
    <t>161224/01</t>
  </si>
  <si>
    <t>17</t>
  </si>
  <si>
    <t>18</t>
  </si>
  <si>
    <t>19</t>
  </si>
  <si>
    <t>19440428</t>
  </si>
  <si>
    <t>23359034</t>
  </si>
  <si>
    <t>241024/02</t>
  </si>
  <si>
    <t>261124/02</t>
  </si>
  <si>
    <t>291124/01</t>
  </si>
  <si>
    <t>291124/02</t>
  </si>
  <si>
    <t>291124/03</t>
  </si>
  <si>
    <t>2981800148</t>
  </si>
  <si>
    <t>30230000-0 Комп’ютерне обладнання</t>
  </si>
  <si>
    <t>31210000-1 Електрична апаратура для комутування та захисту електричних кіл</t>
  </si>
  <si>
    <t>31520000-7 Світильники та освітлювальна арматура</t>
  </si>
  <si>
    <t>31540498</t>
  </si>
  <si>
    <t>34990000-3 Регулювальне, запобіжне, сигнальне та освітлювальне обладнання</t>
  </si>
  <si>
    <t>36865753</t>
  </si>
  <si>
    <t>37131696</t>
  </si>
  <si>
    <t>38550000-5 Лічильники</t>
  </si>
  <si>
    <t>41246422</t>
  </si>
  <si>
    <t>43441503</t>
  </si>
  <si>
    <t>44610000-9 Цистерни, резервуари, контейнери та посудини високого тиску</t>
  </si>
  <si>
    <t>44768922</t>
  </si>
  <si>
    <t>50410000-2 Послуги з ремонту і технічного обслуговування вимірювальних, випробувальних і контрольних приладів</t>
  </si>
  <si>
    <t>50655226</t>
  </si>
  <si>
    <t>65310000-9 Розподіл електричної енергії</t>
  </si>
  <si>
    <t>71000000-8 Архітектурні, будівельні, інженерні та інспекційні послуги</t>
  </si>
  <si>
    <t>71330000-0 Інженерні послуги різні</t>
  </si>
  <si>
    <t>71620000-0 Аналітичні послуги</t>
  </si>
  <si>
    <t>72310000-1 Послуги з обробки даних</t>
  </si>
  <si>
    <t>report-feedback@zakupivli.pro</t>
  </si>
  <si>
    <t>ЄДРПОУ переможця</t>
  </si>
  <si>
    <t>Ідентифікатор закупівлі</t>
  </si>
  <si>
    <t>АКЦІОНЕРНЕ ТОВАРИСТВО "ДТЕК ДНІПРОВСЬКІ ЕЛЕКТРОМЕРЕЖІ"</t>
  </si>
  <si>
    <t>БФП Canon MF463DW.</t>
  </si>
  <si>
    <t xml:space="preserve">Виконання робіт з розроблення проєктної документаціїї по об`єкту " Реконструкція мереж зливової каналізації в районі буд.№18-Б по вул. Незалежності ( вул. Титова) до парку Зелений  Гай  у м. Дніпрі " . </t>
  </si>
  <si>
    <t>Відкриті торги з особливостями</t>
  </si>
  <si>
    <t>Дата закінчення договору:</t>
  </si>
  <si>
    <t>Дата підписання договору:</t>
  </si>
  <si>
    <t>Закупівля без використання електронної системи</t>
  </si>
  <si>
    <t>КОМПАНІЯ КОНДОРТ.</t>
  </si>
  <si>
    <t>КОМУНАЛЬНЕ ПІДПРИЄМСТВО "ДНІПРОВОДОКАНАЛ" ДНІПРОВСЬКОЇ МІСЬКОЇ РАДИ</t>
  </si>
  <si>
    <t>Код CPV</t>
  </si>
  <si>
    <t>Лічильник  NIK 2301 AP3.0000.0.11 380B (15-120A).</t>
  </si>
  <si>
    <t>Мобільні вироби: огорожа /заборчик; Мобільні вироби: розподільчий стовпчик; Мобільні вироби: Підставка та /або  база для тримання огорожі /заборчика, розподільчих стовпчиків ; Сигнальний ліхтар на сонячній батареї</t>
  </si>
  <si>
    <t>Номер договору</t>
  </si>
  <si>
    <t>Переможець (назва)</t>
  </si>
  <si>
    <t>Послуга з оформлення експлуатаційної документації(паспорти) на спеціальний вантажний автокран більше 20тн. та на спеціалізований вантажний бортовий ( з краном-маніпулятором до 3 тн.).</t>
  </si>
  <si>
    <t>Послуга з розпломбування і пломбування вузла обліку або його частини трифазного (0.38 КВ  включено через вимірювальні трансформатори струму  ) розрахункової точки обліку електроенергії  за ініціативою Замовника.</t>
  </si>
  <si>
    <t>Послуги КЕП</t>
  </si>
  <si>
    <t>Послуги з розрахунку вартості 1 машино-години експлуатації будівельних машин та механізмів : Автокран ZOOMLIONZTC300V.</t>
  </si>
  <si>
    <t>Послуги з розрахунку вартості 1 машино-години експлуатації будівельних машин та механізмів : Колісний фронтальний навантажувач з відвалом SHANTUI SL50WN..</t>
  </si>
  <si>
    <t>Послуги з розрахунку вартості 1 машино-години експлуатації будівельних машин та механізмів : автомобіль КМУ НІАВ СL на базі JAC N120 СБМ.</t>
  </si>
  <si>
    <t>Послуги по опломбуванню/розпломбуванню приладу обліку, встановленому за адресою: м.Дніпро, площа Успенська.</t>
  </si>
  <si>
    <t>Послуги із забезпечення перетікань реактивної електричної енергії.</t>
  </si>
  <si>
    <t>Предмет закупівлі</t>
  </si>
  <si>
    <t>Підземні контейнери для збору твердих побутових відходів.</t>
  </si>
  <si>
    <t>САМОЙЛЕНКО ВІКТОРІЯ ВЕНАДІЇВНА</t>
  </si>
  <si>
    <t>Сума договору</t>
  </si>
  <si>
    <t>ТОВАРИСТВО З ОБМЕЖЕНОЮ ВІДПОВІДАЛЬНІСТЮ "ЕЛЕКТАЛ"</t>
  </si>
  <si>
    <t>ТОВАРИСТВО З ОБМЕЖЕНОЮ ВІДПОВІДАЛЬНІСТЮ "МЕТРОЛОГІЧНИЙ ЦЕНТР"</t>
  </si>
  <si>
    <t>ТОВАРИСТВО З ОБМЕЖЕНОЮ ВІДПОВІДАЛЬНІСТЮ "САБОН ЛТД"</t>
  </si>
  <si>
    <t>ТОВАРИСТВО З ОБМЕЖЕНОЮ ВІДПОВІДАЛЬНІСТЮ "СТП ЕНЕРДЖИ"</t>
  </si>
  <si>
    <t>ТОВАРИСТВО З ОБМЕЖЕНОЮ ВІДПОВІДАЛЬНІСТЮ "ЦЕНТР СЕРТИФІКАЦІЇ КЛЮЧІВ "УКРАЇНА"</t>
  </si>
  <si>
    <t>ТОВАРИСТВО З ОБМЕЖЕНОЮ ВІДПОВІДАЛЬНІСТЮ ФІРМА "ЕКОНОМСЕРВІС"</t>
  </si>
  <si>
    <t>Тип процедури</t>
  </si>
  <si>
    <t>Шафа захисна для трифазних лічильників PC DOT-3 прозоро (1 шт.);
Автоматичний вимикач RESI9 6kA C SCHNEIDER - (1 шт.).</t>
  </si>
  <si>
    <t>№</t>
  </si>
  <si>
    <t xml:space="preserve">Укладені договори 4-й квартал 2024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</si>
</sst>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5335046" TargetMode="External"/><Relationship Id="rId13" Type="http://schemas.openxmlformats.org/officeDocument/2006/relationships/hyperlink" Target="https://my.zakupivli.pro/remote/dispatcher/state_purchase_view/55617173" TargetMode="External"/><Relationship Id="rId3" Type="http://schemas.openxmlformats.org/officeDocument/2006/relationships/hyperlink" Target="https://my.zakupivli.pro/remote/dispatcher/state_purchase_view/54558529" TargetMode="External"/><Relationship Id="rId7" Type="http://schemas.openxmlformats.org/officeDocument/2006/relationships/hyperlink" Target="https://my.zakupivli.pro/remote/dispatcher/state_purchase_view/53780756" TargetMode="External"/><Relationship Id="rId12" Type="http://schemas.openxmlformats.org/officeDocument/2006/relationships/hyperlink" Target="https://my.zakupivli.pro/remote/dispatcher/state_purchase_view/55703289" TargetMode="External"/><Relationship Id="rId2" Type="http://schemas.openxmlformats.org/officeDocument/2006/relationships/hyperlink" Target="https://my.zakupivli.pro/remote/dispatcher/state_purchase_view/55337590" TargetMode="External"/><Relationship Id="rId16" Type="http://schemas.openxmlformats.org/officeDocument/2006/relationships/hyperlink" Target="https://my.zakupivli.pro/remote/dispatcher/state_purchase_view/55058518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3927391" TargetMode="External"/><Relationship Id="rId11" Type="http://schemas.openxmlformats.org/officeDocument/2006/relationships/hyperlink" Target="https://my.zakupivli.pro/remote/dispatcher/state_purchase_view/54274983" TargetMode="External"/><Relationship Id="rId5" Type="http://schemas.openxmlformats.org/officeDocument/2006/relationships/hyperlink" Target="https://my.zakupivli.pro/remote/dispatcher/state_purchase_view/55234453" TargetMode="External"/><Relationship Id="rId15" Type="http://schemas.openxmlformats.org/officeDocument/2006/relationships/hyperlink" Target="https://my.zakupivli.pro/remote/dispatcher/state_purchase_view/55186994" TargetMode="External"/><Relationship Id="rId10" Type="http://schemas.openxmlformats.org/officeDocument/2006/relationships/hyperlink" Target="https://my.zakupivli.pro/remote/dispatcher/state_purchase_view/54192726" TargetMode="External"/><Relationship Id="rId4" Type="http://schemas.openxmlformats.org/officeDocument/2006/relationships/hyperlink" Target="https://my.zakupivli.pro/remote/dispatcher/state_purchase_view/53927025" TargetMode="External"/><Relationship Id="rId9" Type="http://schemas.openxmlformats.org/officeDocument/2006/relationships/hyperlink" Target="https://my.zakupivli.pro/remote/dispatcher/state_purchase_view/56113358" TargetMode="External"/><Relationship Id="rId14" Type="http://schemas.openxmlformats.org/officeDocument/2006/relationships/hyperlink" Target="https://my.zakupivli.pro/remote/dispatcher/state_purchase_view/553385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pane ySplit="4" topLeftCell="A5" activePane="bottomLeft" state="frozen"/>
      <selection pane="bottomLeft" activeCell="C26" sqref="C26"/>
    </sheetView>
  </sheetViews>
  <sheetFormatPr defaultColWidth="11.42578125" defaultRowHeight="15" x14ac:dyDescent="0.25"/>
  <cols>
    <col min="1" max="1" width="5"/>
    <col min="2" max="2" width="25"/>
    <col min="3" max="4" width="35"/>
    <col min="5" max="6" width="30"/>
    <col min="7" max="9" width="15"/>
    <col min="10" max="11" width="10"/>
  </cols>
  <sheetData>
    <row r="1" spans="1:11" x14ac:dyDescent="0.25">
      <c r="A1" s="1"/>
      <c r="B1" t="s">
        <v>76</v>
      </c>
    </row>
    <row r="2" spans="1:11" x14ac:dyDescent="0.25">
      <c r="A2" s="2" t="s">
        <v>38</v>
      </c>
    </row>
    <row r="4" spans="1:11" ht="39.75" thickBot="1" x14ac:dyDescent="0.3">
      <c r="A4" s="3" t="s">
        <v>75</v>
      </c>
      <c r="B4" s="3" t="s">
        <v>40</v>
      </c>
      <c r="C4" s="3" t="s">
        <v>63</v>
      </c>
      <c r="D4" s="3" t="s">
        <v>50</v>
      </c>
      <c r="E4" s="3" t="s">
        <v>73</v>
      </c>
      <c r="F4" s="3" t="s">
        <v>54</v>
      </c>
      <c r="G4" s="3" t="s">
        <v>39</v>
      </c>
      <c r="H4" s="3" t="s">
        <v>53</v>
      </c>
      <c r="I4" s="3" t="s">
        <v>66</v>
      </c>
      <c r="J4" s="3" t="s">
        <v>46</v>
      </c>
      <c r="K4" s="3" t="s">
        <v>45</v>
      </c>
    </row>
    <row r="5" spans="1:11" x14ac:dyDescent="0.25">
      <c r="A5" s="4">
        <v>1</v>
      </c>
      <c r="B5" s="2" t="str">
        <f>HYPERLINK("https://my.zakupivli.pro/remote/dispatcher/state_purchase_view/55337590", "UA-2024-12-03-005526-a")</f>
        <v>UA-2024-12-03-005526-a</v>
      </c>
      <c r="C5" s="1" t="s">
        <v>58</v>
      </c>
      <c r="D5" s="1" t="s">
        <v>35</v>
      </c>
      <c r="E5" s="1" t="s">
        <v>47</v>
      </c>
      <c r="F5" s="1" t="s">
        <v>72</v>
      </c>
      <c r="G5" s="1" t="s">
        <v>11</v>
      </c>
      <c r="H5" s="1" t="s">
        <v>15</v>
      </c>
      <c r="I5" s="5">
        <v>5562</v>
      </c>
      <c r="J5" s="6">
        <v>45625</v>
      </c>
      <c r="K5" s="6">
        <v>45657</v>
      </c>
    </row>
    <row r="6" spans="1:11" x14ac:dyDescent="0.25">
      <c r="A6" s="4">
        <v>2</v>
      </c>
      <c r="B6" s="2" t="str">
        <f>HYPERLINK("https://my.zakupivli.pro/remote/dispatcher/state_purchase_view/54558529", "UA-2024-11-06-000405-a")</f>
        <v>UA-2024-11-06-000405-a</v>
      </c>
      <c r="C6" s="1" t="s">
        <v>57</v>
      </c>
      <c r="D6" s="1" t="s">
        <v>37</v>
      </c>
      <c r="E6" s="1" t="s">
        <v>47</v>
      </c>
      <c r="F6" s="1" t="s">
        <v>71</v>
      </c>
      <c r="G6" s="1" t="s">
        <v>24</v>
      </c>
      <c r="H6" s="1" t="s">
        <v>1</v>
      </c>
      <c r="I6" s="5">
        <v>234</v>
      </c>
      <c r="J6" s="6">
        <v>45602</v>
      </c>
      <c r="K6" s="6">
        <v>45657</v>
      </c>
    </row>
    <row r="7" spans="1:11" x14ac:dyDescent="0.25">
      <c r="A7" s="4">
        <v>3</v>
      </c>
      <c r="B7" s="2" t="str">
        <f>HYPERLINK("https://my.zakupivli.pro/remote/dispatcher/state_purchase_view/53927025", "UA-2024-10-11-000658-a")</f>
        <v>UA-2024-10-11-000658-a</v>
      </c>
      <c r="C7" s="1" t="s">
        <v>74</v>
      </c>
      <c r="D7" s="1" t="s">
        <v>20</v>
      </c>
      <c r="E7" s="1" t="s">
        <v>47</v>
      </c>
      <c r="F7" s="1" t="s">
        <v>67</v>
      </c>
      <c r="G7" s="1" t="s">
        <v>22</v>
      </c>
      <c r="H7" s="1" t="s">
        <v>8</v>
      </c>
      <c r="I7" s="5">
        <v>670.12</v>
      </c>
      <c r="J7" s="6">
        <v>45576</v>
      </c>
      <c r="K7" s="6">
        <v>45657</v>
      </c>
    </row>
    <row r="8" spans="1:11" x14ac:dyDescent="0.25">
      <c r="A8" s="4">
        <v>4</v>
      </c>
      <c r="B8" s="2" t="str">
        <f>HYPERLINK("https://my.zakupivli.pro/remote/dispatcher/state_purchase_view/55234453", "UA-2024-11-28-012802-a")</f>
        <v>UA-2024-11-28-012802-a</v>
      </c>
      <c r="C8" s="1" t="s">
        <v>52</v>
      </c>
      <c r="D8" s="1" t="s">
        <v>23</v>
      </c>
      <c r="E8" s="1" t="s">
        <v>44</v>
      </c>
      <c r="F8" s="1" t="s">
        <v>48</v>
      </c>
      <c r="G8" s="1" t="s">
        <v>30</v>
      </c>
      <c r="H8" s="1" t="s">
        <v>7</v>
      </c>
      <c r="I8" s="5">
        <v>7160109.4699999997</v>
      </c>
      <c r="J8" s="6">
        <v>45642</v>
      </c>
      <c r="K8" s="6">
        <v>45657</v>
      </c>
    </row>
    <row r="9" spans="1:11" x14ac:dyDescent="0.25">
      <c r="A9" s="4">
        <v>5</v>
      </c>
      <c r="B9" s="2" t="str">
        <f>HYPERLINK("https://my.zakupivli.pro/remote/dispatcher/state_purchase_view/53927391", "UA-2024-10-11-000835-a")</f>
        <v>UA-2024-10-11-000835-a</v>
      </c>
      <c r="C9" s="1" t="s">
        <v>51</v>
      </c>
      <c r="D9" s="1" t="s">
        <v>26</v>
      </c>
      <c r="E9" s="1" t="s">
        <v>47</v>
      </c>
      <c r="F9" s="1" t="s">
        <v>67</v>
      </c>
      <c r="G9" s="1" t="s">
        <v>22</v>
      </c>
      <c r="H9" s="1" t="s">
        <v>6</v>
      </c>
      <c r="I9" s="5">
        <v>2390.4</v>
      </c>
      <c r="J9" s="6">
        <v>45576</v>
      </c>
      <c r="K9" s="6">
        <v>45657</v>
      </c>
    </row>
    <row r="10" spans="1:11" x14ac:dyDescent="0.25">
      <c r="A10" s="4">
        <v>6</v>
      </c>
      <c r="B10" s="2" t="str">
        <f>HYPERLINK("https://my.zakupivli.pro/remote/dispatcher/state_purchase_view/53780756", "UA-2024-10-04-006133-a")</f>
        <v>UA-2024-10-04-006133-a</v>
      </c>
      <c r="C10" s="1" t="s">
        <v>56</v>
      </c>
      <c r="D10" s="1" t="s">
        <v>31</v>
      </c>
      <c r="E10" s="1" t="s">
        <v>47</v>
      </c>
      <c r="F10" s="1" t="s">
        <v>41</v>
      </c>
      <c r="G10" s="1" t="s">
        <v>12</v>
      </c>
      <c r="H10" s="1" t="s">
        <v>32</v>
      </c>
      <c r="I10" s="5">
        <v>634.26</v>
      </c>
      <c r="J10" s="6">
        <v>45569</v>
      </c>
      <c r="K10" s="6">
        <v>45657</v>
      </c>
    </row>
    <row r="11" spans="1:11" x14ac:dyDescent="0.25">
      <c r="A11" s="4">
        <v>7</v>
      </c>
      <c r="B11" s="2" t="str">
        <f>HYPERLINK("https://my.zakupivli.pro/remote/dispatcher/state_purchase_view/55335046", "UA-2024-12-03-004306-a")</f>
        <v>UA-2024-12-03-004306-a</v>
      </c>
      <c r="C11" s="1" t="s">
        <v>60</v>
      </c>
      <c r="D11" s="1" t="s">
        <v>35</v>
      </c>
      <c r="E11" s="1" t="s">
        <v>47</v>
      </c>
      <c r="F11" s="1" t="s">
        <v>72</v>
      </c>
      <c r="G11" s="1" t="s">
        <v>11</v>
      </c>
      <c r="H11" s="1" t="s">
        <v>16</v>
      </c>
      <c r="I11" s="5">
        <v>5562</v>
      </c>
      <c r="J11" s="6">
        <v>45625</v>
      </c>
      <c r="K11" s="6">
        <v>45657</v>
      </c>
    </row>
    <row r="12" spans="1:11" x14ac:dyDescent="0.25">
      <c r="A12" s="4">
        <v>8</v>
      </c>
      <c r="B12" s="2" t="str">
        <f>HYPERLINK("https://my.zakupivli.pro/remote/dispatcher/state_purchase_view/56113358", "UA-2024-12-24-001174-a")</f>
        <v>UA-2024-12-24-001174-a</v>
      </c>
      <c r="C12" s="1" t="s">
        <v>42</v>
      </c>
      <c r="D12" s="1" t="s">
        <v>19</v>
      </c>
      <c r="E12" s="1" t="s">
        <v>47</v>
      </c>
      <c r="F12" s="1" t="s">
        <v>69</v>
      </c>
      <c r="G12" s="1" t="s">
        <v>27</v>
      </c>
      <c r="H12" s="1" t="s">
        <v>10</v>
      </c>
      <c r="I12" s="5">
        <v>23772</v>
      </c>
      <c r="J12" s="6">
        <v>45649</v>
      </c>
      <c r="K12" s="6">
        <v>45657</v>
      </c>
    </row>
    <row r="13" spans="1:11" x14ac:dyDescent="0.25">
      <c r="A13" s="4">
        <v>9</v>
      </c>
      <c r="B13" s="2" t="str">
        <f>HYPERLINK("https://my.zakupivli.pro/remote/dispatcher/state_purchase_view/54192726", "UA-2024-10-22-009666-a")</f>
        <v>UA-2024-10-22-009666-a</v>
      </c>
      <c r="C13" s="1" t="s">
        <v>62</v>
      </c>
      <c r="D13" s="1" t="s">
        <v>33</v>
      </c>
      <c r="E13" s="1" t="s">
        <v>47</v>
      </c>
      <c r="F13" s="1" t="s">
        <v>41</v>
      </c>
      <c r="G13" s="1" t="s">
        <v>12</v>
      </c>
      <c r="H13" s="1" t="s">
        <v>4</v>
      </c>
      <c r="I13" s="5">
        <v>60000</v>
      </c>
      <c r="J13" s="6">
        <v>45586</v>
      </c>
      <c r="K13" s="6">
        <v>45657</v>
      </c>
    </row>
    <row r="14" spans="1:11" x14ac:dyDescent="0.25">
      <c r="A14" s="4">
        <v>10</v>
      </c>
      <c r="B14" s="2" t="str">
        <f>HYPERLINK("https://my.zakupivli.pro/remote/dispatcher/state_purchase_view/54274983", "UA-2024-10-24-012200-a")</f>
        <v>UA-2024-10-24-012200-a</v>
      </c>
      <c r="C14" s="1" t="s">
        <v>43</v>
      </c>
      <c r="D14" s="1" t="s">
        <v>34</v>
      </c>
      <c r="E14" s="1" t="s">
        <v>47</v>
      </c>
      <c r="F14" s="1" t="s">
        <v>65</v>
      </c>
      <c r="G14" s="1" t="s">
        <v>18</v>
      </c>
      <c r="H14" s="1" t="s">
        <v>13</v>
      </c>
      <c r="I14" s="5">
        <v>193429</v>
      </c>
      <c r="J14" s="6">
        <v>45589</v>
      </c>
      <c r="K14" s="6">
        <v>45657</v>
      </c>
    </row>
    <row r="15" spans="1:11" x14ac:dyDescent="0.25">
      <c r="A15" s="4">
        <v>11</v>
      </c>
      <c r="B15" s="2" t="str">
        <f>HYPERLINK("https://my.zakupivli.pro/remote/dispatcher/state_purchase_view/55703289", "UA-2024-12-12-016535-a")</f>
        <v>UA-2024-12-12-016535-a</v>
      </c>
      <c r="C15" s="1" t="s">
        <v>2</v>
      </c>
      <c r="D15" s="1" t="s">
        <v>21</v>
      </c>
      <c r="E15" s="1" t="s">
        <v>47</v>
      </c>
      <c r="F15" s="1" t="s">
        <v>70</v>
      </c>
      <c r="G15" s="1" t="s">
        <v>28</v>
      </c>
      <c r="H15" s="1" t="s">
        <v>5</v>
      </c>
      <c r="I15" s="5">
        <v>8760</v>
      </c>
      <c r="J15" s="6">
        <v>45638</v>
      </c>
      <c r="K15" s="6">
        <v>45657</v>
      </c>
    </row>
    <row r="16" spans="1:11" x14ac:dyDescent="0.25">
      <c r="A16" s="4">
        <v>12</v>
      </c>
      <c r="B16" s="2" t="str">
        <f>HYPERLINK("https://my.zakupivli.pro/remote/dispatcher/state_purchase_view/55617173", "UA-2024-12-11-001007-a")</f>
        <v>UA-2024-12-11-001007-a</v>
      </c>
      <c r="C16" s="1" t="s">
        <v>55</v>
      </c>
      <c r="D16" s="1" t="s">
        <v>36</v>
      </c>
      <c r="E16" s="1" t="s">
        <v>47</v>
      </c>
      <c r="F16" s="1" t="s">
        <v>68</v>
      </c>
      <c r="G16" s="1" t="s">
        <v>25</v>
      </c>
      <c r="H16" s="1" t="s">
        <v>3</v>
      </c>
      <c r="I16" s="5">
        <v>16000</v>
      </c>
      <c r="J16" s="6">
        <v>45636</v>
      </c>
      <c r="K16" s="6">
        <v>45657</v>
      </c>
    </row>
    <row r="17" spans="1:11" x14ac:dyDescent="0.25">
      <c r="A17" s="4">
        <v>13</v>
      </c>
      <c r="B17" s="2" t="str">
        <f>HYPERLINK("https://my.zakupivli.pro/remote/dispatcher/state_purchase_view/55338587", "UA-2024-12-03-005905-a")</f>
        <v>UA-2024-12-03-005905-a</v>
      </c>
      <c r="C17" s="1" t="s">
        <v>59</v>
      </c>
      <c r="D17" s="1" t="s">
        <v>35</v>
      </c>
      <c r="E17" s="1" t="s">
        <v>47</v>
      </c>
      <c r="F17" s="1" t="s">
        <v>72</v>
      </c>
      <c r="G17" s="1" t="s">
        <v>11</v>
      </c>
      <c r="H17" s="1" t="s">
        <v>17</v>
      </c>
      <c r="I17" s="5">
        <v>5562</v>
      </c>
      <c r="J17" s="6">
        <v>45625</v>
      </c>
      <c r="K17" s="6">
        <v>45657</v>
      </c>
    </row>
    <row r="18" spans="1:11" x14ac:dyDescent="0.25">
      <c r="A18" s="4">
        <v>14</v>
      </c>
      <c r="B18" s="2" t="str">
        <f>HYPERLINK("https://my.zakupivli.pro/remote/dispatcher/state_purchase_view/55186994", "UA-2024-11-27-010843-a")</f>
        <v>UA-2024-11-27-010843-a</v>
      </c>
      <c r="C18" s="1" t="s">
        <v>61</v>
      </c>
      <c r="D18" s="1" t="s">
        <v>31</v>
      </c>
      <c r="E18" s="1" t="s">
        <v>47</v>
      </c>
      <c r="F18" s="1" t="s">
        <v>49</v>
      </c>
      <c r="G18" s="1" t="s">
        <v>0</v>
      </c>
      <c r="H18" s="1" t="s">
        <v>14</v>
      </c>
      <c r="I18" s="5">
        <v>70</v>
      </c>
      <c r="J18" s="6">
        <v>45622</v>
      </c>
      <c r="K18" s="6">
        <v>45657</v>
      </c>
    </row>
    <row r="19" spans="1:11" x14ac:dyDescent="0.25">
      <c r="A19" s="4">
        <v>15</v>
      </c>
      <c r="B19" s="2" t="str">
        <f>HYPERLINK("https://my.zakupivli.pro/remote/dispatcher/state_purchase_view/55058518", "UA-2024-11-22-011839-a")</f>
        <v>UA-2024-11-22-011839-a</v>
      </c>
      <c r="C19" s="1" t="s">
        <v>64</v>
      </c>
      <c r="D19" s="1" t="s">
        <v>29</v>
      </c>
      <c r="E19" s="1" t="s">
        <v>44</v>
      </c>
      <c r="F19" s="1" t="s">
        <v>48</v>
      </c>
      <c r="G19" s="1" t="s">
        <v>30</v>
      </c>
      <c r="H19" s="1" t="s">
        <v>9</v>
      </c>
      <c r="I19" s="5">
        <v>6180000</v>
      </c>
      <c r="J19" s="6">
        <v>45635</v>
      </c>
      <c r="K19" s="6">
        <v>45657</v>
      </c>
    </row>
  </sheetData>
  <autoFilter ref="A4:K19"/>
  <hyperlinks>
    <hyperlink ref="A2" r:id="rId1" display="mailto:report-feedback@zakupivli.pro"/>
    <hyperlink ref="B5" r:id="rId2" display="https://my.zakupivli.pro/remote/dispatcher/state_purchase_view/55337590"/>
    <hyperlink ref="B6" r:id="rId3" display="https://my.zakupivli.pro/remote/dispatcher/state_purchase_view/54558529"/>
    <hyperlink ref="B7" r:id="rId4" display="https://my.zakupivli.pro/remote/dispatcher/state_purchase_view/53927025"/>
    <hyperlink ref="B8" r:id="rId5" display="https://my.zakupivli.pro/remote/dispatcher/state_purchase_view/55234453"/>
    <hyperlink ref="B9" r:id="rId6" display="https://my.zakupivli.pro/remote/dispatcher/state_purchase_view/53927391"/>
    <hyperlink ref="B10" r:id="rId7" display="https://my.zakupivli.pro/remote/dispatcher/state_purchase_view/53780756"/>
    <hyperlink ref="B11" r:id="rId8" display="https://my.zakupivli.pro/remote/dispatcher/state_purchase_view/55335046"/>
    <hyperlink ref="B12" r:id="rId9" display="https://my.zakupivli.pro/remote/dispatcher/state_purchase_view/56113358"/>
    <hyperlink ref="B13" r:id="rId10" display="https://my.zakupivli.pro/remote/dispatcher/state_purchase_view/54192726"/>
    <hyperlink ref="B14" r:id="rId11" display="https://my.zakupivli.pro/remote/dispatcher/state_purchase_view/54274983"/>
    <hyperlink ref="B15" r:id="rId12" display="https://my.zakupivli.pro/remote/dispatcher/state_purchase_view/55703289"/>
    <hyperlink ref="B16" r:id="rId13" display="https://my.zakupivli.pro/remote/dispatcher/state_purchase_view/55617173"/>
    <hyperlink ref="B17" r:id="rId14" display="https://my.zakupivli.pro/remote/dispatcher/state_purchase_view/55338587"/>
    <hyperlink ref="B18" r:id="rId15" display="https://my.zakupivli.pro/remote/dispatcher/state_purchase_view/55186994"/>
    <hyperlink ref="B19" r:id="rId16" display="https://my.zakupivli.pro/remote/dispatcher/state_purchase_view/55058518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audit</cp:lastModifiedBy>
  <dcterms:created xsi:type="dcterms:W3CDTF">2025-01-29T08:43:24Z</dcterms:created>
  <dcterms:modified xsi:type="dcterms:W3CDTF">2025-01-29T10:47:51Z</dcterms:modified>
</cp:coreProperties>
</file>