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2" yWindow="612" windowWidth="22716" windowHeight="10788"/>
  </bookViews>
  <sheets>
    <sheet name="2022" sheetId="1" r:id="rId1"/>
  </sheets>
  <definedNames>
    <definedName name="_xlnm._FilterDatabase" localSheetId="0" hidden="1">'2022'!$A$2:$BB$9</definedName>
  </definedNames>
  <calcPr calcId="125725"/>
</workbook>
</file>

<file path=xl/calcChain.xml><?xml version="1.0" encoding="utf-8"?>
<calcChain xmlns="http://schemas.openxmlformats.org/spreadsheetml/2006/main">
  <c r="B9" i="1"/>
  <c r="B8"/>
  <c r="B7"/>
  <c r="B6"/>
  <c r="B5"/>
  <c r="B4"/>
  <c r="B3"/>
</calcChain>
</file>

<file path=xl/sharedStrings.xml><?xml version="1.0" encoding="utf-8"?>
<sst xmlns="http://schemas.openxmlformats.org/spreadsheetml/2006/main" count="230" uniqueCount="114">
  <si>
    <t>% зниження</t>
  </si>
  <si>
    <t>+380562323809</t>
  </si>
  <si>
    <t>+380567701155</t>
  </si>
  <si>
    <t>+380635045040</t>
  </si>
  <si>
    <t>+380667038539</t>
  </si>
  <si>
    <t>+380677173192</t>
  </si>
  <si>
    <t>+380931708444</t>
  </si>
  <si>
    <t>+380976340432</t>
  </si>
  <si>
    <t>,,</t>
  </si>
  <si>
    <t>0 (0)</t>
  </si>
  <si>
    <t>0561/ПЦС</t>
  </si>
  <si>
    <t>09310000-5 Електрична енергія</t>
  </si>
  <si>
    <t>10/01</t>
  </si>
  <si>
    <t>1245/СП</t>
  </si>
  <si>
    <t>202112105</t>
  </si>
  <si>
    <t>2022</t>
  </si>
  <si>
    <t>22-ДН</t>
  </si>
  <si>
    <t>2414702156</t>
  </si>
  <si>
    <t>32580000-2 Інформаційне обладнання</t>
  </si>
  <si>
    <t>34334/2022</t>
  </si>
  <si>
    <t>36216548</t>
  </si>
  <si>
    <t>37621184</t>
  </si>
  <si>
    <t>41612783</t>
  </si>
  <si>
    <t>41612830</t>
  </si>
  <si>
    <t>42082379</t>
  </si>
  <si>
    <t>42353652</t>
  </si>
  <si>
    <t>42880795</t>
  </si>
  <si>
    <t>72250000-2 Послуги, пов’язані із системами та підтримкою</t>
  </si>
  <si>
    <t>72410000-7 Послуги провайдерів</t>
  </si>
  <si>
    <t>75250000-3 Послуги пожежних і рятувальних служб</t>
  </si>
  <si>
    <t>79710000-4 Охоронні послуги</t>
  </si>
  <si>
    <t>90510000-5 Утилізація/видалення сміття та поводження зі сміттям</t>
  </si>
  <si>
    <t>UAH</t>
  </si>
  <si>
    <t>ЄДРПОУ організатора</t>
  </si>
  <si>
    <t>ЄДРПОУ переможця</t>
  </si>
  <si>
    <t>Ідентифікатор закупівлі</t>
  </si>
  <si>
    <t>ВЛАСЕНКО ВОЛОДИМИР ЮРІЙОВИЧ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</si>
  <si>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</si>
  <si>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</si>
  <si>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</si>
  <si>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</si>
  <si>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</si>
  <si>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Відсутнє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</si>
  <si>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</si>
  <si>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</si>
  <si>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</si>
  <si>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</si>
  <si>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підписання договору:</t>
  </si>
  <si>
    <t>Дата уточнення до:</t>
  </si>
  <si>
    <t>Дата уточнення з:</t>
  </si>
  <si>
    <t>Договір діє до:</t>
  </si>
  <si>
    <t>Договір діє з:</t>
  </si>
  <si>
    <t>Електрична енергія</t>
  </si>
  <si>
    <t>Електронна пошта переможця тендеру</t>
  </si>
  <si>
    <t>З ПДВ</t>
  </si>
  <si>
    <t>Закупівля без використання електронної системи</t>
  </si>
  <si>
    <t>КЕП</t>
  </si>
  <si>
    <t>КОМУНАЛЬНИЙ ЗАКЛАД КУЛЬТУРИ "ДНІПРОВСЬКИЙ БУДИНОК МИСТЕЦТВ" ДНІПРОВСЬКОЇ МІСЬКОЇ РАДИ</t>
  </si>
  <si>
    <t>Класифікатор</t>
  </si>
  <si>
    <t>Контактний телефон переможця тендеру</t>
  </si>
  <si>
    <t>Крок зниження</t>
  </si>
  <si>
    <t>Кіловат-година</t>
  </si>
  <si>
    <t>Кількість одиниць</t>
  </si>
  <si>
    <t>Кількість учасників аукціону</t>
  </si>
  <si>
    <t>М/22/01/2022</t>
  </si>
  <si>
    <t>Надання послуг з охорони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</si>
  <si>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</si>
  <si>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</si>
  <si>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</si>
  <si>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</si>
  <si>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</si>
  <si>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Одиниця виміру</t>
  </si>
  <si>
    <t>Організатор</t>
  </si>
  <si>
    <t>Очікувана вартість закупівлі</t>
  </si>
  <si>
    <t>Очікувана вартість лота</t>
  </si>
  <si>
    <t>Очікувана вартість, одиниця</t>
  </si>
  <si>
    <t>Послуга з доступу до мережі Інтернет</t>
  </si>
  <si>
    <t xml:space="preserve">Послуги з використання комп'ютерної програми "ЄІСУБ для місцевого бюджету"
</t>
  </si>
  <si>
    <t>Послуги з поводження з побутовими відходами</t>
  </si>
  <si>
    <t>Послуги з технічного обслуговування та цілодобового спостерігання за системою протипожежного захисту та оповіщення</t>
  </si>
  <si>
    <t>Предмет закупівлі</t>
  </si>
  <si>
    <t>Придбання та виготовлення стенду (розмір 1000*700 мм)</t>
  </si>
  <si>
    <t>Прийом пропозицій до:</t>
  </si>
  <si>
    <t>Прийом пропозицій з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</si>
  <si>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</si>
  <si>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</si>
  <si>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Річний план на</t>
  </si>
  <si>
    <t>Список державних закупівель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</si>
  <si>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</si>
  <si>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</si>
  <si>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</si>
  <si>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</si>
  <si>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</si>
  <si>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</si>
  <si>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</si>
  <si>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ТОВАРИСТВО З ОБМЕЖЕНОЮ ВІДПОВІДАЛЬНІСТЮ "ДНІПРОВСЬКІ ЕНЕРГЕТИЧНІ ПОСЛУГИ"</t>
  </si>
  <si>
    <t>ТОВАРИСТВО З ОБМЕЖЕНОЮ ВІДПОВІДАЛЬНІСТЮ "ЕКОЛОГІЯ-Д"</t>
  </si>
  <si>
    <t>ТОВАРИСТВО З ОБМЕЖЕНОЮ ВІДПОВІДАЛЬНІСТЮ "ОХОРОННА АГЕНЦІЯ "КОМПЛЕКС ЗАХИСТ"</t>
  </si>
  <si>
    <t>ТОВАРИСТВО З ОБМЕЖЕНОЮ ВІДПОВІДАЛЬНІСТЮ "СЛУЖБА ОХОРОНИ "ДЖЕБ"</t>
  </si>
  <si>
    <t>ТОВАРИСТВО З ОБМЕЖЕНОЮ ВІДПОВІДАЛЬНІСТЮ "СОЮЗ ТЕЛЕКОМ"</t>
  </si>
  <si>
    <t>ТОВАРИСТВО З ОБМЕЖЕНОЮ ВІДПОВІДАЛЬНІСТЮ "ЦЕНТР ІНФОРМАЦІЙНИХ І АНАЛІТИЧНИХ ТЕХНОЛОГІЙ"</t>
  </si>
  <si>
    <t>Так</t>
  </si>
  <si>
    <t>Тип процедури</t>
  </si>
  <si>
    <t>Укладання договору до (кінцева дата для укладання договору):</t>
  </si>
  <si>
    <t>Укладання договору з (початкова дата для укладання договору):</t>
  </si>
  <si>
    <t>Фактичний переможець</t>
  </si>
  <si>
    <t>аукціон не передбачено</t>
  </si>
  <si>
    <t>завершено</t>
  </si>
  <si>
    <t>метри кубічні</t>
  </si>
  <si>
    <t>місяць</t>
  </si>
  <si>
    <t>не указано</t>
  </si>
  <si>
    <t>підписано</t>
  </si>
  <si>
    <t>штуки</t>
  </si>
  <si>
    <t>№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</si>
</sst>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dd\.mm\.yyyy\ hh:mm"/>
  </numFmts>
  <fonts count="5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wrapText="1"/>
    </xf>
    <xf numFmtId="1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/>
    <xf numFmtId="4" fontId="4" fillId="0" borderId="1" xfId="0" applyNumberFormat="1" applyFont="1" applyBorder="1"/>
    <xf numFmtId="165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my.zakupki.prom.ua/remote/dispatcher/state_purchase_view/34716825" TargetMode="External"/><Relationship Id="rId7" Type="http://schemas.openxmlformats.org/officeDocument/2006/relationships/hyperlink" Target="https://my.zakupki.prom.ua/remote/dispatcher/state_purchase_view/34249217" TargetMode="External"/><Relationship Id="rId2" Type="http://schemas.openxmlformats.org/officeDocument/2006/relationships/hyperlink" Target="https://my.zakupki.prom.ua/remote/dispatcher/state_purchase_view/34896792" TargetMode="External"/><Relationship Id="rId1" Type="http://schemas.openxmlformats.org/officeDocument/2006/relationships/hyperlink" Target="https://my.zakupki.prom.ua/remote/dispatcher/state_purchase_view/36095153" TargetMode="External"/><Relationship Id="rId6" Type="http://schemas.openxmlformats.org/officeDocument/2006/relationships/hyperlink" Target="https://my.zakupki.prom.ua/remote/dispatcher/state_purchase_view/34308376" TargetMode="External"/><Relationship Id="rId5" Type="http://schemas.openxmlformats.org/officeDocument/2006/relationships/hyperlink" Target="https://my.zakupki.prom.ua/remote/dispatcher/state_purchase_view/34697845" TargetMode="External"/><Relationship Id="rId4" Type="http://schemas.openxmlformats.org/officeDocument/2006/relationships/hyperlink" Target="https://my.zakupki.prom.ua/remote/dispatcher/state_purchase_view/347167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"/>
  <sheetViews>
    <sheetView tabSelected="1" zoomScale="80" zoomScaleNormal="80" workbookViewId="0">
      <pane ySplit="2" topLeftCell="A3" activePane="bottomLeft" state="frozen"/>
      <selection pane="bottomLeft" activeCell="A8" sqref="A8:BC8"/>
    </sheetView>
  </sheetViews>
  <sheetFormatPr defaultColWidth="11.5546875" defaultRowHeight="14.4"/>
  <cols>
    <col min="1" max="1" width="3.5546875" customWidth="1"/>
    <col min="2" max="2" width="22.6640625" customWidth="1"/>
    <col min="3" max="3" width="48.77734375" customWidth="1"/>
    <col min="4" max="4" width="9.33203125" customWidth="1"/>
    <col min="5" max="5" width="47.6640625" customWidth="1"/>
    <col min="6" max="6" width="41.5546875" bestFit="1" customWidth="1"/>
    <col min="7" max="7" width="5.5546875" customWidth="1"/>
    <col min="8" max="8" width="49" customWidth="1"/>
    <col min="9" max="9" width="11.88671875" customWidth="1"/>
    <col min="10" max="12" width="9.77734375" bestFit="1" customWidth="1"/>
    <col min="13" max="13" width="13.5546875" bestFit="1" customWidth="1"/>
    <col min="14" max="15" width="13.88671875" bestFit="1" customWidth="1"/>
    <col min="16" max="17" width="13.77734375" bestFit="1" customWidth="1"/>
    <col min="18" max="18" width="25"/>
    <col min="19" max="19" width="13.109375" bestFit="1" customWidth="1"/>
    <col min="20" max="20" width="13.5546875" bestFit="1" customWidth="1"/>
    <col min="21" max="21" width="16" bestFit="1" customWidth="1"/>
    <col min="22" max="22" width="12.6640625" bestFit="1" customWidth="1"/>
    <col min="23" max="23" width="13.5546875" bestFit="1" customWidth="1"/>
    <col min="24" max="24" width="19" bestFit="1" customWidth="1"/>
    <col min="25" max="25" width="18.109375" bestFit="1" customWidth="1"/>
    <col min="27" max="27" width="10.33203125" bestFit="1" customWidth="1"/>
    <col min="28" max="28" width="16.109375" bestFit="1" customWidth="1"/>
    <col min="29" max="29" width="19.6640625" bestFit="1" customWidth="1"/>
    <col min="30" max="31" width="17" bestFit="1" customWidth="1"/>
    <col min="32" max="32" width="25.44140625" customWidth="1"/>
    <col min="33" max="33" width="12.77734375" customWidth="1"/>
    <col min="34" max="34" width="13.5546875" bestFit="1" customWidth="1"/>
    <col min="35" max="35" width="46.5546875" customWidth="1"/>
    <col min="36" max="36" width="15.21875" bestFit="1" customWidth="1"/>
    <col min="37" max="37" width="15.33203125" customWidth="1"/>
    <col min="38" max="38" width="14.33203125" bestFit="1" customWidth="1"/>
    <col min="39" max="39" width="18.6640625" bestFit="1" customWidth="1"/>
    <col min="40" max="40" width="13.5546875" bestFit="1" customWidth="1"/>
    <col min="41" max="41" width="18.33203125" bestFit="1" customWidth="1"/>
    <col min="42" max="42" width="14.21875" bestFit="1" customWidth="1"/>
    <col min="43" max="43" width="14.109375" bestFit="1" customWidth="1"/>
    <col min="44" max="44" width="10.6640625" bestFit="1" customWidth="1"/>
    <col min="45" max="45" width="18.5546875" bestFit="1" customWidth="1"/>
    <col min="46" max="46" width="19.109375" bestFit="1" customWidth="1"/>
    <col min="47" max="47" width="14.88671875" bestFit="1" customWidth="1"/>
    <col min="48" max="48" width="14.44140625" bestFit="1" customWidth="1"/>
    <col min="49" max="49" width="12.6640625" bestFit="1" customWidth="1"/>
    <col min="50" max="50" width="18.88671875" bestFit="1" customWidth="1"/>
    <col min="51" max="51" width="10" customWidth="1"/>
    <col min="52" max="52" width="12.33203125" customWidth="1"/>
    <col min="53" max="53" width="13" bestFit="1" customWidth="1"/>
    <col min="54" max="54" width="31.77734375" customWidth="1"/>
  </cols>
  <sheetData>
    <row r="1" spans="1:54" ht="15" thickBot="1">
      <c r="A1" s="1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57" customHeight="1">
      <c r="A2" s="3" t="s">
        <v>113</v>
      </c>
      <c r="B2" s="3" t="s">
        <v>35</v>
      </c>
      <c r="C2" s="3" t="s">
        <v>80</v>
      </c>
      <c r="D2" s="3" t="s">
        <v>86</v>
      </c>
      <c r="E2" s="3" t="s">
        <v>58</v>
      </c>
      <c r="F2" s="3" t="s">
        <v>102</v>
      </c>
      <c r="G2" s="3" t="s">
        <v>56</v>
      </c>
      <c r="H2" s="3" t="s">
        <v>72</v>
      </c>
      <c r="I2" s="3" t="s">
        <v>33</v>
      </c>
      <c r="J2" s="3" t="s">
        <v>39</v>
      </c>
      <c r="K2" s="3" t="s">
        <v>40</v>
      </c>
      <c r="L2" s="3" t="s">
        <v>38</v>
      </c>
      <c r="M2" s="3" t="s">
        <v>45</v>
      </c>
      <c r="N2" s="3" t="s">
        <v>49</v>
      </c>
      <c r="O2" s="3" t="s">
        <v>48</v>
      </c>
      <c r="P2" s="3" t="s">
        <v>83</v>
      </c>
      <c r="Q2" s="3" t="s">
        <v>82</v>
      </c>
      <c r="R2" s="3" t="s">
        <v>43</v>
      </c>
      <c r="S2" s="3" t="s">
        <v>63</v>
      </c>
      <c r="T2" s="3" t="s">
        <v>73</v>
      </c>
      <c r="U2" s="3" t="s">
        <v>74</v>
      </c>
      <c r="V2" s="3" t="s">
        <v>62</v>
      </c>
      <c r="W2" s="3" t="s">
        <v>75</v>
      </c>
      <c r="X2" s="3" t="s">
        <v>71</v>
      </c>
      <c r="Y2" s="3" t="s">
        <v>60</v>
      </c>
      <c r="Z2" s="3" t="s">
        <v>37</v>
      </c>
      <c r="AA2" s="3" t="s">
        <v>54</v>
      </c>
      <c r="AB2" s="3" t="s">
        <v>92</v>
      </c>
      <c r="AC2" s="3" t="s">
        <v>68</v>
      </c>
      <c r="AD2" s="3" t="s">
        <v>84</v>
      </c>
      <c r="AE2" s="3" t="s">
        <v>85</v>
      </c>
      <c r="AF2" s="3" t="s">
        <v>66</v>
      </c>
      <c r="AG2" s="3" t="s">
        <v>93</v>
      </c>
      <c r="AH2" s="3" t="s">
        <v>0</v>
      </c>
      <c r="AI2" s="3" t="s">
        <v>105</v>
      </c>
      <c r="AJ2" s="3" t="s">
        <v>34</v>
      </c>
      <c r="AK2" s="3" t="s">
        <v>53</v>
      </c>
      <c r="AL2" s="3" t="s">
        <v>59</v>
      </c>
      <c r="AM2" s="3" t="s">
        <v>93</v>
      </c>
      <c r="AN2" s="3" t="s">
        <v>0</v>
      </c>
      <c r="AO2" s="3" t="s">
        <v>46</v>
      </c>
      <c r="AP2" s="3" t="s">
        <v>104</v>
      </c>
      <c r="AQ2" s="3" t="s">
        <v>103</v>
      </c>
      <c r="AR2" s="3" t="s">
        <v>88</v>
      </c>
      <c r="AS2" s="3" t="s">
        <v>44</v>
      </c>
      <c r="AT2" s="3" t="s">
        <v>69</v>
      </c>
      <c r="AU2" s="3" t="s">
        <v>94</v>
      </c>
      <c r="AV2" s="3" t="s">
        <v>91</v>
      </c>
      <c r="AW2" s="3" t="s">
        <v>90</v>
      </c>
      <c r="AX2" s="3" t="s">
        <v>47</v>
      </c>
      <c r="AY2" s="3" t="s">
        <v>51</v>
      </c>
      <c r="AZ2" s="3" t="s">
        <v>50</v>
      </c>
      <c r="BA2" s="3" t="s">
        <v>89</v>
      </c>
      <c r="BB2" s="3" t="s">
        <v>41</v>
      </c>
    </row>
    <row r="3" spans="1:54" ht="40.200000000000003">
      <c r="A3" s="4">
        <v>1</v>
      </c>
      <c r="B3" s="5" t="str">
        <f>HYPERLINK("https://my.zakupki.prom.ua/remote/dispatcher/state_purchase_view/36095153", "UA-2022-05-10-004823-a")</f>
        <v>UA-2022-05-10-004823-a</v>
      </c>
      <c r="C3" s="6" t="s">
        <v>78</v>
      </c>
      <c r="D3" s="5" t="s">
        <v>15</v>
      </c>
      <c r="E3" s="6" t="s">
        <v>31</v>
      </c>
      <c r="F3" s="5" t="s">
        <v>55</v>
      </c>
      <c r="G3" s="5" t="s">
        <v>101</v>
      </c>
      <c r="H3" s="6" t="s">
        <v>57</v>
      </c>
      <c r="I3" s="5" t="s">
        <v>21</v>
      </c>
      <c r="J3" s="5" t="s">
        <v>9</v>
      </c>
      <c r="K3" s="5" t="s">
        <v>9</v>
      </c>
      <c r="L3" s="5" t="s">
        <v>9</v>
      </c>
      <c r="M3" s="7">
        <v>44691</v>
      </c>
      <c r="N3" s="5"/>
      <c r="O3" s="5"/>
      <c r="P3" s="5"/>
      <c r="Q3" s="5"/>
      <c r="R3" s="5" t="s">
        <v>106</v>
      </c>
      <c r="S3" s="4">
        <v>1</v>
      </c>
      <c r="T3" s="8">
        <v>505.51</v>
      </c>
      <c r="U3" s="5" t="s">
        <v>67</v>
      </c>
      <c r="V3" s="4">
        <v>2</v>
      </c>
      <c r="W3" s="8">
        <v>252.75</v>
      </c>
      <c r="X3" s="5" t="s">
        <v>108</v>
      </c>
      <c r="Y3" s="5" t="s">
        <v>110</v>
      </c>
      <c r="Z3" s="5" t="s">
        <v>32</v>
      </c>
      <c r="AA3" s="5" t="s">
        <v>101</v>
      </c>
      <c r="AB3" s="5" t="s">
        <v>42</v>
      </c>
      <c r="AC3" s="5" t="s">
        <v>70</v>
      </c>
      <c r="AD3" s="8">
        <v>505.51</v>
      </c>
      <c r="AE3" s="8">
        <v>252.755</v>
      </c>
      <c r="AF3" s="5"/>
      <c r="AG3" s="5"/>
      <c r="AH3" s="5"/>
      <c r="AI3" s="6" t="s">
        <v>96</v>
      </c>
      <c r="AJ3" s="5" t="s">
        <v>25</v>
      </c>
      <c r="AK3" s="5"/>
      <c r="AL3" s="5" t="s">
        <v>5</v>
      </c>
      <c r="AM3" s="5"/>
      <c r="AN3" s="5"/>
      <c r="AO3" s="5"/>
      <c r="AP3" s="5"/>
      <c r="AQ3" s="5"/>
      <c r="AR3" s="5" t="s">
        <v>107</v>
      </c>
      <c r="AS3" s="9">
        <v>44691.799165343276</v>
      </c>
      <c r="AT3" s="5" t="s">
        <v>64</v>
      </c>
      <c r="AU3" s="8">
        <v>505.51</v>
      </c>
      <c r="AV3" s="7">
        <v>44562</v>
      </c>
      <c r="AW3" s="7">
        <v>44804</v>
      </c>
      <c r="AX3" s="7">
        <v>44686</v>
      </c>
      <c r="AY3" s="7">
        <v>44686</v>
      </c>
      <c r="AZ3" s="7">
        <v>44926</v>
      </c>
      <c r="BA3" s="5" t="s">
        <v>111</v>
      </c>
      <c r="BB3" s="5" t="s">
        <v>8</v>
      </c>
    </row>
    <row r="4" spans="1:54" ht="40.200000000000003">
      <c r="A4" s="4">
        <v>2</v>
      </c>
      <c r="B4" s="5" t="str">
        <f>HYPERLINK("https://my.zakupki.prom.ua/remote/dispatcher/state_purchase_view/34896792", "UA-2022-02-07-008286-b")</f>
        <v>UA-2022-02-07-008286-b</v>
      </c>
      <c r="C4" s="6" t="s">
        <v>81</v>
      </c>
      <c r="D4" s="5" t="s">
        <v>15</v>
      </c>
      <c r="E4" s="6" t="s">
        <v>18</v>
      </c>
      <c r="F4" s="5" t="s">
        <v>55</v>
      </c>
      <c r="G4" s="5" t="s">
        <v>101</v>
      </c>
      <c r="H4" s="6" t="s">
        <v>57</v>
      </c>
      <c r="I4" s="5" t="s">
        <v>21</v>
      </c>
      <c r="J4" s="5" t="s">
        <v>9</v>
      </c>
      <c r="K4" s="5" t="s">
        <v>9</v>
      </c>
      <c r="L4" s="5" t="s">
        <v>9</v>
      </c>
      <c r="M4" s="7">
        <v>44599</v>
      </c>
      <c r="N4" s="5"/>
      <c r="O4" s="5"/>
      <c r="P4" s="5"/>
      <c r="Q4" s="5"/>
      <c r="R4" s="5" t="s">
        <v>106</v>
      </c>
      <c r="S4" s="4">
        <v>1</v>
      </c>
      <c r="T4" s="8">
        <v>630</v>
      </c>
      <c r="U4" s="5" t="s">
        <v>67</v>
      </c>
      <c r="V4" s="4">
        <v>1</v>
      </c>
      <c r="W4" s="8">
        <v>630</v>
      </c>
      <c r="X4" s="5" t="s">
        <v>112</v>
      </c>
      <c r="Y4" s="5" t="s">
        <v>110</v>
      </c>
      <c r="Z4" s="5" t="s">
        <v>32</v>
      </c>
      <c r="AA4" s="5" t="s">
        <v>70</v>
      </c>
      <c r="AB4" s="5" t="s">
        <v>42</v>
      </c>
      <c r="AC4" s="5" t="s">
        <v>70</v>
      </c>
      <c r="AD4" s="8">
        <v>630</v>
      </c>
      <c r="AE4" s="8">
        <v>630</v>
      </c>
      <c r="AF4" s="5"/>
      <c r="AG4" s="5"/>
      <c r="AH4" s="5"/>
      <c r="AI4" s="6" t="s">
        <v>36</v>
      </c>
      <c r="AJ4" s="5" t="s">
        <v>17</v>
      </c>
      <c r="AK4" s="5"/>
      <c r="AL4" s="5" t="s">
        <v>1</v>
      </c>
      <c r="AM4" s="5"/>
      <c r="AN4" s="5"/>
      <c r="AO4" s="5"/>
      <c r="AP4" s="5"/>
      <c r="AQ4" s="5"/>
      <c r="AR4" s="5" t="s">
        <v>107</v>
      </c>
      <c r="AS4" s="9">
        <v>44599.583597629768</v>
      </c>
      <c r="AT4" s="5" t="s">
        <v>12</v>
      </c>
      <c r="AU4" s="8">
        <v>630</v>
      </c>
      <c r="AV4" s="7">
        <v>44599</v>
      </c>
      <c r="AW4" s="7">
        <v>44604</v>
      </c>
      <c r="AX4" s="7">
        <v>44599</v>
      </c>
      <c r="AY4" s="7">
        <v>44599</v>
      </c>
      <c r="AZ4" s="7">
        <v>44926</v>
      </c>
      <c r="BA4" s="5" t="s">
        <v>111</v>
      </c>
      <c r="BB4" s="5" t="s">
        <v>8</v>
      </c>
    </row>
    <row r="5" spans="1:54" ht="40.200000000000003">
      <c r="A5" s="4">
        <v>3</v>
      </c>
      <c r="B5" s="5" t="str">
        <f>HYPERLINK("https://my.zakupki.prom.ua/remote/dispatcher/state_purchase_view/34716825", "UA-2022-02-01-013759-b")</f>
        <v>UA-2022-02-01-013759-b</v>
      </c>
      <c r="C5" s="6" t="s">
        <v>79</v>
      </c>
      <c r="D5" s="5" t="s">
        <v>15</v>
      </c>
      <c r="E5" s="6" t="s">
        <v>29</v>
      </c>
      <c r="F5" s="5" t="s">
        <v>55</v>
      </c>
      <c r="G5" s="5" t="s">
        <v>101</v>
      </c>
      <c r="H5" s="6" t="s">
        <v>57</v>
      </c>
      <c r="I5" s="5" t="s">
        <v>21</v>
      </c>
      <c r="J5" s="5" t="s">
        <v>9</v>
      </c>
      <c r="K5" s="5" t="s">
        <v>9</v>
      </c>
      <c r="L5" s="5" t="s">
        <v>9</v>
      </c>
      <c r="M5" s="7">
        <v>44593</v>
      </c>
      <c r="N5" s="5"/>
      <c r="O5" s="5"/>
      <c r="P5" s="5"/>
      <c r="Q5" s="5"/>
      <c r="R5" s="5" t="s">
        <v>106</v>
      </c>
      <c r="S5" s="4">
        <v>1</v>
      </c>
      <c r="T5" s="8">
        <v>2838.71</v>
      </c>
      <c r="U5" s="5" t="s">
        <v>67</v>
      </c>
      <c r="V5" s="4">
        <v>12</v>
      </c>
      <c r="W5" s="8">
        <v>236.56</v>
      </c>
      <c r="X5" s="5" t="s">
        <v>109</v>
      </c>
      <c r="Y5" s="5" t="s">
        <v>110</v>
      </c>
      <c r="Z5" s="5" t="s">
        <v>32</v>
      </c>
      <c r="AA5" s="5" t="s">
        <v>70</v>
      </c>
      <c r="AB5" s="5" t="s">
        <v>42</v>
      </c>
      <c r="AC5" s="5" t="s">
        <v>70</v>
      </c>
      <c r="AD5" s="8">
        <v>2838.71</v>
      </c>
      <c r="AE5" s="8">
        <v>236.55916666666667</v>
      </c>
      <c r="AF5" s="5"/>
      <c r="AG5" s="5"/>
      <c r="AH5" s="5"/>
      <c r="AI5" s="6" t="s">
        <v>97</v>
      </c>
      <c r="AJ5" s="5" t="s">
        <v>23</v>
      </c>
      <c r="AK5" s="5"/>
      <c r="AL5" s="5" t="s">
        <v>7</v>
      </c>
      <c r="AM5" s="5"/>
      <c r="AN5" s="5"/>
      <c r="AO5" s="5"/>
      <c r="AP5" s="5"/>
      <c r="AQ5" s="5"/>
      <c r="AR5" s="5" t="s">
        <v>107</v>
      </c>
      <c r="AS5" s="9">
        <v>44593.890687338993</v>
      </c>
      <c r="AT5" s="5" t="s">
        <v>13</v>
      </c>
      <c r="AU5" s="8">
        <v>2838.71</v>
      </c>
      <c r="AV5" s="7">
        <v>44582</v>
      </c>
      <c r="AW5" s="7">
        <v>44926</v>
      </c>
      <c r="AX5" s="7">
        <v>44593</v>
      </c>
      <c r="AY5" s="7">
        <v>44593</v>
      </c>
      <c r="AZ5" s="7">
        <v>44926</v>
      </c>
      <c r="BA5" s="5" t="s">
        <v>111</v>
      </c>
      <c r="BB5" s="5" t="s">
        <v>8</v>
      </c>
    </row>
    <row r="6" spans="1:54" ht="40.200000000000003">
      <c r="A6" s="4">
        <v>4</v>
      </c>
      <c r="B6" s="5" t="str">
        <f>HYPERLINK("https://my.zakupki.prom.ua/remote/dispatcher/state_purchase_view/34716710", "UA-2022-02-01-013725-b")</f>
        <v>UA-2022-02-01-013725-b</v>
      </c>
      <c r="C6" s="6" t="s">
        <v>65</v>
      </c>
      <c r="D6" s="5" t="s">
        <v>15</v>
      </c>
      <c r="E6" s="6" t="s">
        <v>30</v>
      </c>
      <c r="F6" s="5" t="s">
        <v>55</v>
      </c>
      <c r="G6" s="5" t="s">
        <v>101</v>
      </c>
      <c r="H6" s="6" t="s">
        <v>57</v>
      </c>
      <c r="I6" s="5" t="s">
        <v>21</v>
      </c>
      <c r="J6" s="5" t="s">
        <v>9</v>
      </c>
      <c r="K6" s="5" t="s">
        <v>9</v>
      </c>
      <c r="L6" s="5" t="s">
        <v>9</v>
      </c>
      <c r="M6" s="7">
        <v>44593</v>
      </c>
      <c r="N6" s="5"/>
      <c r="O6" s="5"/>
      <c r="P6" s="5"/>
      <c r="Q6" s="5"/>
      <c r="R6" s="5" t="s">
        <v>106</v>
      </c>
      <c r="S6" s="4">
        <v>1</v>
      </c>
      <c r="T6" s="8">
        <v>4116.13</v>
      </c>
      <c r="U6" s="5" t="s">
        <v>67</v>
      </c>
      <c r="V6" s="4">
        <v>12</v>
      </c>
      <c r="W6" s="8">
        <v>343.01</v>
      </c>
      <c r="X6" s="5" t="s">
        <v>109</v>
      </c>
      <c r="Y6" s="5" t="s">
        <v>110</v>
      </c>
      <c r="Z6" s="5" t="s">
        <v>32</v>
      </c>
      <c r="AA6" s="5" t="s">
        <v>70</v>
      </c>
      <c r="AB6" s="5" t="s">
        <v>42</v>
      </c>
      <c r="AC6" s="5" t="s">
        <v>70</v>
      </c>
      <c r="AD6" s="8">
        <v>4116.13</v>
      </c>
      <c r="AE6" s="8">
        <v>343.01083333333332</v>
      </c>
      <c r="AF6" s="5"/>
      <c r="AG6" s="5"/>
      <c r="AH6" s="5"/>
      <c r="AI6" s="6" t="s">
        <v>98</v>
      </c>
      <c r="AJ6" s="5" t="s">
        <v>22</v>
      </c>
      <c r="AK6" s="5"/>
      <c r="AL6" s="5" t="s">
        <v>4</v>
      </c>
      <c r="AM6" s="5"/>
      <c r="AN6" s="5"/>
      <c r="AO6" s="5"/>
      <c r="AP6" s="5"/>
      <c r="AQ6" s="5"/>
      <c r="AR6" s="5" t="s">
        <v>107</v>
      </c>
      <c r="AS6" s="9">
        <v>44593.892571796408</v>
      </c>
      <c r="AT6" s="5" t="s">
        <v>10</v>
      </c>
      <c r="AU6" s="8">
        <v>4116.13</v>
      </c>
      <c r="AV6" s="7">
        <v>44582</v>
      </c>
      <c r="AW6" s="7">
        <v>44926</v>
      </c>
      <c r="AX6" s="7">
        <v>44593</v>
      </c>
      <c r="AY6" s="7">
        <v>44593</v>
      </c>
      <c r="AZ6" s="7">
        <v>44926</v>
      </c>
      <c r="BA6" s="5" t="s">
        <v>111</v>
      </c>
      <c r="BB6" s="5" t="s">
        <v>8</v>
      </c>
    </row>
    <row r="7" spans="1:54" ht="72" customHeight="1">
      <c r="A7" s="4">
        <v>5</v>
      </c>
      <c r="B7" s="5" t="str">
        <f>HYPERLINK("https://my.zakupki.prom.ua/remote/dispatcher/state_purchase_view/34697845", "UA-2022-02-01-008532-b")</f>
        <v>UA-2022-02-01-008532-b</v>
      </c>
      <c r="C7" s="6" t="s">
        <v>77</v>
      </c>
      <c r="D7" s="5" t="s">
        <v>15</v>
      </c>
      <c r="E7" s="6" t="s">
        <v>27</v>
      </c>
      <c r="F7" s="5" t="s">
        <v>55</v>
      </c>
      <c r="G7" s="5" t="s">
        <v>101</v>
      </c>
      <c r="H7" s="6" t="s">
        <v>57</v>
      </c>
      <c r="I7" s="5" t="s">
        <v>21</v>
      </c>
      <c r="J7" s="5" t="s">
        <v>9</v>
      </c>
      <c r="K7" s="5" t="s">
        <v>9</v>
      </c>
      <c r="L7" s="5" t="s">
        <v>9</v>
      </c>
      <c r="M7" s="7">
        <v>44593</v>
      </c>
      <c r="N7" s="5"/>
      <c r="O7" s="5"/>
      <c r="P7" s="5"/>
      <c r="Q7" s="5"/>
      <c r="R7" s="5" t="s">
        <v>106</v>
      </c>
      <c r="S7" s="4">
        <v>1</v>
      </c>
      <c r="T7" s="8">
        <v>5760</v>
      </c>
      <c r="U7" s="5" t="s">
        <v>67</v>
      </c>
      <c r="V7" s="4">
        <v>12</v>
      </c>
      <c r="W7" s="8">
        <v>480</v>
      </c>
      <c r="X7" s="5" t="s">
        <v>109</v>
      </c>
      <c r="Y7" s="5" t="s">
        <v>110</v>
      </c>
      <c r="Z7" s="5" t="s">
        <v>32</v>
      </c>
      <c r="AA7" s="5" t="s">
        <v>70</v>
      </c>
      <c r="AB7" s="5" t="s">
        <v>42</v>
      </c>
      <c r="AC7" s="5" t="s">
        <v>70</v>
      </c>
      <c r="AD7" s="8">
        <v>5760</v>
      </c>
      <c r="AE7" s="8">
        <v>480</v>
      </c>
      <c r="AF7" s="5"/>
      <c r="AG7" s="5"/>
      <c r="AH7" s="5"/>
      <c r="AI7" s="6" t="s">
        <v>100</v>
      </c>
      <c r="AJ7" s="5" t="s">
        <v>20</v>
      </c>
      <c r="AK7" s="5"/>
      <c r="AL7" s="5" t="s">
        <v>6</v>
      </c>
      <c r="AM7" s="5"/>
      <c r="AN7" s="5"/>
      <c r="AO7" s="5"/>
      <c r="AP7" s="5"/>
      <c r="AQ7" s="5"/>
      <c r="AR7" s="5" t="s">
        <v>107</v>
      </c>
      <c r="AS7" s="9">
        <v>44593.636192161954</v>
      </c>
      <c r="AT7" s="5" t="s">
        <v>16</v>
      </c>
      <c r="AU7" s="8">
        <v>5760</v>
      </c>
      <c r="AV7" s="7">
        <v>44562</v>
      </c>
      <c r="AW7" s="7">
        <v>44926</v>
      </c>
      <c r="AX7" s="7">
        <v>44593</v>
      </c>
      <c r="AY7" s="7">
        <v>44593</v>
      </c>
      <c r="AZ7" s="7">
        <v>44926</v>
      </c>
      <c r="BA7" s="5" t="s">
        <v>111</v>
      </c>
      <c r="BB7" s="5" t="s">
        <v>8</v>
      </c>
    </row>
    <row r="8" spans="1:54" ht="40.200000000000003">
      <c r="A8" s="4">
        <v>6</v>
      </c>
      <c r="B8" s="5" t="str">
        <f>HYPERLINK("https://my.zakupki.prom.ua/remote/dispatcher/state_purchase_view/34308376", "UA-2022-01-21-010920-b")</f>
        <v>UA-2022-01-21-010920-b</v>
      </c>
      <c r="C8" s="6" t="s">
        <v>76</v>
      </c>
      <c r="D8" s="5" t="s">
        <v>15</v>
      </c>
      <c r="E8" s="6" t="s">
        <v>28</v>
      </c>
      <c r="F8" s="5" t="s">
        <v>55</v>
      </c>
      <c r="G8" s="5" t="s">
        <v>101</v>
      </c>
      <c r="H8" s="6" t="s">
        <v>57</v>
      </c>
      <c r="I8" s="5" t="s">
        <v>21</v>
      </c>
      <c r="J8" s="5" t="s">
        <v>9</v>
      </c>
      <c r="K8" s="5" t="s">
        <v>9</v>
      </c>
      <c r="L8" s="5" t="s">
        <v>9</v>
      </c>
      <c r="M8" s="7">
        <v>44582</v>
      </c>
      <c r="N8" s="5"/>
      <c r="O8" s="5"/>
      <c r="P8" s="5"/>
      <c r="Q8" s="5"/>
      <c r="R8" s="5" t="s">
        <v>106</v>
      </c>
      <c r="S8" s="4">
        <v>1</v>
      </c>
      <c r="T8" s="8">
        <v>11400</v>
      </c>
      <c r="U8" s="5" t="s">
        <v>67</v>
      </c>
      <c r="V8" s="4">
        <v>12</v>
      </c>
      <c r="W8" s="8">
        <v>950</v>
      </c>
      <c r="X8" s="5" t="s">
        <v>109</v>
      </c>
      <c r="Y8" s="5" t="s">
        <v>110</v>
      </c>
      <c r="Z8" s="5" t="s">
        <v>32</v>
      </c>
      <c r="AA8" s="5" t="s">
        <v>101</v>
      </c>
      <c r="AB8" s="5" t="s">
        <v>42</v>
      </c>
      <c r="AC8" s="5" t="s">
        <v>70</v>
      </c>
      <c r="AD8" s="8">
        <v>11400</v>
      </c>
      <c r="AE8" s="8">
        <v>950</v>
      </c>
      <c r="AF8" s="5"/>
      <c r="AG8" s="5"/>
      <c r="AH8" s="5"/>
      <c r="AI8" s="6" t="s">
        <v>99</v>
      </c>
      <c r="AJ8" s="5" t="s">
        <v>26</v>
      </c>
      <c r="AK8" s="5"/>
      <c r="AL8" s="5" t="s">
        <v>3</v>
      </c>
      <c r="AM8" s="5"/>
      <c r="AN8" s="5"/>
      <c r="AO8" s="5"/>
      <c r="AP8" s="5"/>
      <c r="AQ8" s="5"/>
      <c r="AR8" s="5" t="s">
        <v>107</v>
      </c>
      <c r="AS8" s="9">
        <v>44582.601728319154</v>
      </c>
      <c r="AT8" s="5" t="s">
        <v>14</v>
      </c>
      <c r="AU8" s="8">
        <v>11400</v>
      </c>
      <c r="AV8" s="7">
        <v>44562</v>
      </c>
      <c r="AW8" s="7">
        <v>44926</v>
      </c>
      <c r="AX8" s="7">
        <v>44582</v>
      </c>
      <c r="AY8" s="7">
        <v>44582</v>
      </c>
      <c r="AZ8" s="7">
        <v>44926</v>
      </c>
      <c r="BA8" s="5" t="s">
        <v>111</v>
      </c>
      <c r="BB8" s="5" t="s">
        <v>8</v>
      </c>
    </row>
    <row r="9" spans="1:54" ht="40.200000000000003">
      <c r="A9" s="4">
        <v>7</v>
      </c>
      <c r="B9" s="5" t="str">
        <f>HYPERLINK("https://my.zakupki.prom.ua/remote/dispatcher/state_purchase_view/34249217", "UA-2022-01-20-006513-b")</f>
        <v>UA-2022-01-20-006513-b</v>
      </c>
      <c r="C9" s="6" t="s">
        <v>52</v>
      </c>
      <c r="D9" s="5" t="s">
        <v>15</v>
      </c>
      <c r="E9" s="6" t="s">
        <v>11</v>
      </c>
      <c r="F9" s="5" t="s">
        <v>55</v>
      </c>
      <c r="G9" s="5" t="s">
        <v>101</v>
      </c>
      <c r="H9" s="6" t="s">
        <v>57</v>
      </c>
      <c r="I9" s="5" t="s">
        <v>21</v>
      </c>
      <c r="J9" s="5" t="s">
        <v>9</v>
      </c>
      <c r="K9" s="5" t="s">
        <v>9</v>
      </c>
      <c r="L9" s="5" t="s">
        <v>9</v>
      </c>
      <c r="M9" s="7">
        <v>44581</v>
      </c>
      <c r="N9" s="5"/>
      <c r="O9" s="5"/>
      <c r="P9" s="5"/>
      <c r="Q9" s="5"/>
      <c r="R9" s="5" t="s">
        <v>106</v>
      </c>
      <c r="S9" s="4">
        <v>1</v>
      </c>
      <c r="T9" s="8">
        <v>49989.26</v>
      </c>
      <c r="U9" s="5" t="s">
        <v>67</v>
      </c>
      <c r="V9" s="4">
        <v>9329</v>
      </c>
      <c r="W9" s="8">
        <v>5.36</v>
      </c>
      <c r="X9" s="5" t="s">
        <v>61</v>
      </c>
      <c r="Y9" s="5" t="s">
        <v>110</v>
      </c>
      <c r="Z9" s="5" t="s">
        <v>32</v>
      </c>
      <c r="AA9" s="5" t="s">
        <v>101</v>
      </c>
      <c r="AB9" s="5" t="s">
        <v>42</v>
      </c>
      <c r="AC9" s="5" t="s">
        <v>70</v>
      </c>
      <c r="AD9" s="8">
        <v>49989.26</v>
      </c>
      <c r="AE9" s="8">
        <v>5.3584800085754098</v>
      </c>
      <c r="AF9" s="5"/>
      <c r="AG9" s="5"/>
      <c r="AH9" s="5"/>
      <c r="AI9" s="6" t="s">
        <v>95</v>
      </c>
      <c r="AJ9" s="5" t="s">
        <v>24</v>
      </c>
      <c r="AK9" s="5"/>
      <c r="AL9" s="5" t="s">
        <v>2</v>
      </c>
      <c r="AM9" s="5"/>
      <c r="AN9" s="5"/>
      <c r="AO9" s="5"/>
      <c r="AP9" s="5"/>
      <c r="AQ9" s="5"/>
      <c r="AR9" s="5" t="s">
        <v>107</v>
      </c>
      <c r="AS9" s="9">
        <v>44581.592831431481</v>
      </c>
      <c r="AT9" s="5" t="s">
        <v>19</v>
      </c>
      <c r="AU9" s="8">
        <v>49989.26</v>
      </c>
      <c r="AV9" s="7">
        <v>44562</v>
      </c>
      <c r="AW9" s="7">
        <v>44926</v>
      </c>
      <c r="AX9" s="7">
        <v>44581</v>
      </c>
      <c r="AY9" s="7">
        <v>44581</v>
      </c>
      <c r="AZ9" s="7">
        <v>44926</v>
      </c>
      <c r="BA9" s="5" t="s">
        <v>111</v>
      </c>
      <c r="BB9" s="5" t="s">
        <v>8</v>
      </c>
    </row>
  </sheetData>
  <autoFilter ref="A2:BB9"/>
  <hyperlinks>
    <hyperlink ref="B3" r:id="rId1" display="https://my.zakupki.prom.ua/remote/dispatcher/state_purchase_view/36095153"/>
    <hyperlink ref="B4" r:id="rId2" display="https://my.zakupki.prom.ua/remote/dispatcher/state_purchase_view/34896792"/>
    <hyperlink ref="B5" r:id="rId3" display="https://my.zakupki.prom.ua/remote/dispatcher/state_purchase_view/34716825"/>
    <hyperlink ref="B6" r:id="rId4" display="https://my.zakupki.prom.ua/remote/dispatcher/state_purchase_view/34716710"/>
    <hyperlink ref="B7" r:id="rId5" display="https://my.zakupki.prom.ua/remote/dispatcher/state_purchase_view/34697845"/>
    <hyperlink ref="B8" r:id="rId6" display="https://my.zakupki.prom.ua/remote/dispatcher/state_purchase_view/34308376"/>
    <hyperlink ref="B9" r:id="rId7" display="https://my.zakupki.prom.ua/remote/dispatcher/state_purchase_view/34249217"/>
  </hyperlinks>
  <pageMargins left="0.75" right="0.75" top="1" bottom="1" header="0.5" footer="0.5"/>
  <pageSetup paperSize="9" orientation="portrait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Будинок мистецтв</cp:lastModifiedBy>
  <dcterms:created xsi:type="dcterms:W3CDTF">2023-05-09T14:00:57Z</dcterms:created>
  <dcterms:modified xsi:type="dcterms:W3CDTF">2023-05-30T11:09:21Z</dcterms:modified>
</cp:coreProperties>
</file>