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ya\Desktop\"/>
    </mc:Choice>
  </mc:AlternateContent>
  <bookViews>
    <workbookView xWindow="0" yWindow="0" windowWidth="20490" windowHeight="7650"/>
  </bookViews>
  <sheets>
    <sheet name="Sheet" sheetId="1" r:id="rId1"/>
  </sheets>
  <definedNames>
    <definedName name="_xlnm._FilterDatabase" localSheetId="0" hidden="1">Sheet!$A$5:$P$35</definedName>
  </definedNames>
  <calcPr calcId="162913"/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<sst xmlns="http://schemas.openxmlformats.org/spreadsheetml/2006/main" count="317" uniqueCount="102">
  <si>
    <t>00130872</t>
  </si>
  <si>
    <t>00191951</t>
  </si>
  <si>
    <t>01168/5</t>
  </si>
  <si>
    <t>040689</t>
  </si>
  <si>
    <t>08/03/2022</t>
  </si>
  <si>
    <t>080041</t>
  </si>
  <si>
    <t>09/03/2022</t>
  </si>
  <si>
    <t>09310000-5 Електрична енергія</t>
  </si>
  <si>
    <t>09320000-8 Пара, гаряча вода та пов’язана продукція</t>
  </si>
  <si>
    <t>1/2022</t>
  </si>
  <si>
    <t>10/02</t>
  </si>
  <si>
    <t>10/02/2022</t>
  </si>
  <si>
    <t>10/03/2022</t>
  </si>
  <si>
    <t>11/03/2022</t>
  </si>
  <si>
    <t>12/03/2022</t>
  </si>
  <si>
    <t>13/03/2022</t>
  </si>
  <si>
    <t>14/03/2022</t>
  </si>
  <si>
    <t>15/03/2022</t>
  </si>
  <si>
    <t>16</t>
  </si>
  <si>
    <t>16/03/2022</t>
  </si>
  <si>
    <t>17/03/2022</t>
  </si>
  <si>
    <t>18/03/2022</t>
  </si>
  <si>
    <t>19/03/2022</t>
  </si>
  <si>
    <t>19087191</t>
  </si>
  <si>
    <t>2/2022</t>
  </si>
  <si>
    <t>20/03/2022</t>
  </si>
  <si>
    <t>22/12</t>
  </si>
  <si>
    <t>22210000-5 Газети</t>
  </si>
  <si>
    <t>2716913621</t>
  </si>
  <si>
    <t>3192912955</t>
  </si>
  <si>
    <t>32688148</t>
  </si>
  <si>
    <t>41508864</t>
  </si>
  <si>
    <t>41612783</t>
  </si>
  <si>
    <t>41612830</t>
  </si>
  <si>
    <t>42082379</t>
  </si>
  <si>
    <t>42353652</t>
  </si>
  <si>
    <t>43679389</t>
  </si>
  <si>
    <t>44460176</t>
  </si>
  <si>
    <t>45453000-7 Капітальний ремонт і реставрація</t>
  </si>
  <si>
    <t>50410000-2 Послуги з ремонту і технічного обслуговування вимірювальних, випробувальних і контрольних приладів</t>
  </si>
  <si>
    <t>50750000-7 Послуги з технічного обслуговування ліфтів</t>
  </si>
  <si>
    <t>521000060163/2022</t>
  </si>
  <si>
    <t>5454-ДЭ-ПрТЭС/т</t>
  </si>
  <si>
    <t>72411000-4 Постачальники Інтернет-послуг</t>
  </si>
  <si>
    <t>79710000-4 Охоронні послуги</t>
  </si>
  <si>
    <t>79990000-0 Різні послуги, пов’язані з діловою сферою</t>
  </si>
  <si>
    <t>ЄДРПОУ організатора</t>
  </si>
  <si>
    <t>ЄДРПОУ переможця</t>
  </si>
  <si>
    <t>Ідентифікатор закупівлі</t>
  </si>
  <si>
    <t>АКЦІОНЕРНЕ ТОВАРИСТВО "ДТЕК ДНІПРОЕНЕРГО"</t>
  </si>
  <si>
    <t>Відкриті торги</t>
  </si>
  <si>
    <t>Газета Наше місто</t>
  </si>
  <si>
    <t>ДГ-1126</t>
  </si>
  <si>
    <t>ДГ-1139</t>
  </si>
  <si>
    <t>ДГ-1147</t>
  </si>
  <si>
    <t>ДГ-1154</t>
  </si>
  <si>
    <t>ДГ-1155</t>
  </si>
  <si>
    <t>ДГ-1157</t>
  </si>
  <si>
    <t>ДП "Промспецзв'язок"</t>
  </si>
  <si>
    <t>Договір діє до:</t>
  </si>
  <si>
    <t xml:space="preserve">Електрична енергія
</t>
  </si>
  <si>
    <t>З ПДВ</t>
  </si>
  <si>
    <t>КОМУНАЛЬНЕ ПІДПРИЄМСТВО "ЖИЛСЕРВІС-ДНІПРО" ДНІПРОВСЬКОЇ МІСЬКОЇ РАДИ</t>
  </si>
  <si>
    <t>КОМУНАЛЬНЕ ПІДПРИЄМСТВО "ТЕПЛОЕНЕРГО" ДНІПРОВСЬКОЇ МІСЬКОЇ РАДИ</t>
  </si>
  <si>
    <t>Класифікатор</t>
  </si>
  <si>
    <t>Комунальний заклад культури "Дніпровські міські публічні бібліотеки" Дніпровської міської ради</t>
  </si>
  <si>
    <t>Номер договору</t>
  </si>
  <si>
    <t>Одиниця виміру</t>
  </si>
  <si>
    <t>Організатор</t>
  </si>
  <si>
    <t>Переговорна процедура</t>
  </si>
  <si>
    <t>Переговорна процедура, скорочена</t>
  </si>
  <si>
    <t>Послуга з  обслуговування пожежної сигналізації з виводом на пульт цілодобового централізованого спостереження по 47 приміщенням бібліотек щомісячно з дати підписання  по 31.12.2022 включно .</t>
  </si>
  <si>
    <t>Послуга з постачання теплової енергії</t>
  </si>
  <si>
    <t xml:space="preserve">Послуга з технічного обслуговування ліфтів 2 шт. щомісячно з дати підписання  по 31.12.2022, ДК 50750000-7 Послуги з технічного обслуговування ліфтів , за адресою: м. Дніпро вул. Воскресенька,23 </t>
  </si>
  <si>
    <t>Послуга надання доступу до мережі Інтернет по 33 приміщенням бібіліотек по м.Дніпро на 12 місяців з 01.01.2022 р. по 31.12.2022 р. 72410000-7-Послуги провайдерів (72411000-4 Постачальники Інтернет-послуг )</t>
  </si>
  <si>
    <t>Послуги з управління Багатоквартирним будинком і прибудинковою територією</t>
  </si>
  <si>
    <t>Предмет закупівлі</t>
  </si>
  <si>
    <t xml:space="preserve">Розроблення проєктно-кошторисної документації по об’єкту будівництва: «Капітальний ремонт приміщень за адресою: Богдана Хмельницького,2 , м. Дніпро» (ДК 021:2015 - 45453000-7 капітальний ремонт і реставрація)  </t>
  </si>
  <si>
    <t xml:space="preserve">Розроблення проєктно-кошторисної документації по об’єкту будівництва: «Капітальний ремонт приміщень за адресою: вул. Набережна Перемоги, 126, м. Дніпро» (ДК 021:2015 - 45453000-7 капітальний ремонт і реставрація)  </t>
  </si>
  <si>
    <t>Спрощена закупівля</t>
  </si>
  <si>
    <t>Строк поставки до:</t>
  </si>
  <si>
    <t>Строк поставки з:</t>
  </si>
  <si>
    <t>Сума укладеного договору</t>
  </si>
  <si>
    <t>ТОВ "Газета "Наше місто"</t>
  </si>
  <si>
    <t>ТОВ "ДНІПРОВСЬКІ ЕНЕРГЕТИЧНІ ПОСЛУГИ"</t>
  </si>
  <si>
    <t>ТОВ "ОХОРОННА АГЕНЦІЯ "КОМПЛЕКС ЗАХИСТ"</t>
  </si>
  <si>
    <t>ТОВ "СЛУЖБА ОХОРОНИ "ДЖЕБ"</t>
  </si>
  <si>
    <t>ТОВАРИСТВО З ОБМЕЖЕНОЮ ВІДПОВІДАЛЬНІСТЮ "ЕКОЛОГІЯ-Д"</t>
  </si>
  <si>
    <t>ТОВАРИСТВО З ОБМЕЖЕНОЮ ВІДПОВІДАЛЬНІСТЮ "К.О.Д."</t>
  </si>
  <si>
    <t>Так</t>
  </si>
  <si>
    <t>Тип процедури</t>
  </si>
  <si>
    <t>ФОП "ГОРДІЙЧУК ОЛЬГА ВАЛЕРІЇВНА"</t>
  </si>
  <si>
    <t>ФОП Хлебас Павло Вікторович</t>
  </si>
  <si>
    <t>Фактичний переможець</t>
  </si>
  <si>
    <t>Щомісячна послуга з цілодобової охорони об’єктів за допомогою охоронної сигналізації з виводом на пульт централізованого спостереження   по 36 приміщенням по м. Дніпро, (38 об’єктів) з дати підписання по 31.12.2022 року» 79710000-4 Охоронні послуги (79711000-1 Послуги з моніторингу сигналів тривоги, що надходять з пристроїв охоронної сигналізації )</t>
  </si>
  <si>
    <t>гігакалорія</t>
  </si>
  <si>
    <t>комплект</t>
  </si>
  <si>
    <t>кіловат-година</t>
  </si>
  <si>
    <t>послуга</t>
  </si>
  <si>
    <t>роботи</t>
  </si>
  <si>
    <t>№</t>
  </si>
  <si>
    <t xml:space="preserve">Реєстр укладених договорів КЗК "ДМПБ" ДМР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</si>
</sst>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6" fillId="2" borderId="0" xfId="0" applyFont="1" applyFill="1"/>
    <xf numFmtId="0" fontId="3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5735798" TargetMode="External"/><Relationship Id="rId13" Type="http://schemas.openxmlformats.org/officeDocument/2006/relationships/hyperlink" Target="https://my.zakupki.prom.ua/remote/dispatcher/state_purchase_view/35735798" TargetMode="External"/><Relationship Id="rId18" Type="http://schemas.openxmlformats.org/officeDocument/2006/relationships/hyperlink" Target="https://my.zakupki.prom.ua/remote/dispatcher/state_purchase_view/35735798" TargetMode="External"/><Relationship Id="rId26" Type="http://schemas.openxmlformats.org/officeDocument/2006/relationships/hyperlink" Target="https://my.zakupki.prom.ua/remote/dispatcher/state_purchase_view/33913645" TargetMode="External"/><Relationship Id="rId3" Type="http://schemas.openxmlformats.org/officeDocument/2006/relationships/hyperlink" Target="https://my.zakupki.prom.ua/remote/dispatcher/state_purchase_view/35735798" TargetMode="External"/><Relationship Id="rId21" Type="http://schemas.openxmlformats.org/officeDocument/2006/relationships/hyperlink" Target="https://my.zakupki.prom.ua/remote/dispatcher/state_purchase_view/35300018" TargetMode="External"/><Relationship Id="rId7" Type="http://schemas.openxmlformats.org/officeDocument/2006/relationships/hyperlink" Target="https://my.zakupki.prom.ua/remote/dispatcher/state_purchase_view/35735798" TargetMode="External"/><Relationship Id="rId12" Type="http://schemas.openxmlformats.org/officeDocument/2006/relationships/hyperlink" Target="https://my.zakupki.prom.ua/remote/dispatcher/state_purchase_view/35735798" TargetMode="External"/><Relationship Id="rId17" Type="http://schemas.openxmlformats.org/officeDocument/2006/relationships/hyperlink" Target="https://my.zakupki.prom.ua/remote/dispatcher/state_purchase_view/35735798" TargetMode="External"/><Relationship Id="rId25" Type="http://schemas.openxmlformats.org/officeDocument/2006/relationships/hyperlink" Target="https://my.zakupki.prom.ua/remote/dispatcher/state_purchase_view/34038336" TargetMode="External"/><Relationship Id="rId2" Type="http://schemas.openxmlformats.org/officeDocument/2006/relationships/hyperlink" Target="https://my.zakupki.prom.ua/remote/dispatcher/state_purchase_view/35735798" TargetMode="External"/><Relationship Id="rId16" Type="http://schemas.openxmlformats.org/officeDocument/2006/relationships/hyperlink" Target="https://my.zakupki.prom.ua/remote/dispatcher/state_purchase_view/35735798" TargetMode="External"/><Relationship Id="rId20" Type="http://schemas.openxmlformats.org/officeDocument/2006/relationships/hyperlink" Target="https://my.zakupki.prom.ua/remote/dispatcher/state_purchase_view/35300018" TargetMode="External"/><Relationship Id="rId29" Type="http://schemas.openxmlformats.org/officeDocument/2006/relationships/hyperlink" Target="https://my.zakupki.prom.ua/remote/dispatcher/state_purchase_view/32874007" TargetMode="External"/><Relationship Id="rId1" Type="http://schemas.openxmlformats.org/officeDocument/2006/relationships/hyperlink" Target="https://my.zakupki.prom.ua/remote/dispatcher/state_purchase_view/35735798" TargetMode="External"/><Relationship Id="rId6" Type="http://schemas.openxmlformats.org/officeDocument/2006/relationships/hyperlink" Target="https://my.zakupki.prom.ua/remote/dispatcher/state_purchase_view/35735798" TargetMode="External"/><Relationship Id="rId11" Type="http://schemas.openxmlformats.org/officeDocument/2006/relationships/hyperlink" Target="https://my.zakupki.prom.ua/remote/dispatcher/state_purchase_view/35735798" TargetMode="External"/><Relationship Id="rId24" Type="http://schemas.openxmlformats.org/officeDocument/2006/relationships/hyperlink" Target="https://my.zakupki.prom.ua/remote/dispatcher/state_purchase_view/34075448" TargetMode="External"/><Relationship Id="rId5" Type="http://schemas.openxmlformats.org/officeDocument/2006/relationships/hyperlink" Target="https://my.zakupki.prom.ua/remote/dispatcher/state_purchase_view/35735798" TargetMode="External"/><Relationship Id="rId15" Type="http://schemas.openxmlformats.org/officeDocument/2006/relationships/hyperlink" Target="https://my.zakupki.prom.ua/remote/dispatcher/state_purchase_view/35735798" TargetMode="External"/><Relationship Id="rId23" Type="http://schemas.openxmlformats.org/officeDocument/2006/relationships/hyperlink" Target="https://my.zakupki.prom.ua/remote/dispatcher/state_purchase_view/34815759" TargetMode="External"/><Relationship Id="rId28" Type="http://schemas.openxmlformats.org/officeDocument/2006/relationships/hyperlink" Target="https://my.zakupki.prom.ua/remote/dispatcher/state_purchase_view/33311222" TargetMode="External"/><Relationship Id="rId10" Type="http://schemas.openxmlformats.org/officeDocument/2006/relationships/hyperlink" Target="https://my.zakupki.prom.ua/remote/dispatcher/state_purchase_view/35735798" TargetMode="External"/><Relationship Id="rId19" Type="http://schemas.openxmlformats.org/officeDocument/2006/relationships/hyperlink" Target="https://my.zakupki.prom.ua/remote/dispatcher/state_purchase_view/35735798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my.zakupki.prom.ua/remote/dispatcher/state_purchase_view/35735798" TargetMode="External"/><Relationship Id="rId9" Type="http://schemas.openxmlformats.org/officeDocument/2006/relationships/hyperlink" Target="https://my.zakupki.prom.ua/remote/dispatcher/state_purchase_view/35735798" TargetMode="External"/><Relationship Id="rId14" Type="http://schemas.openxmlformats.org/officeDocument/2006/relationships/hyperlink" Target="https://my.zakupki.prom.ua/remote/dispatcher/state_purchase_view/35735798" TargetMode="External"/><Relationship Id="rId22" Type="http://schemas.openxmlformats.org/officeDocument/2006/relationships/hyperlink" Target="https://my.zakupki.prom.ua/remote/dispatcher/state_purchase_view/35300018" TargetMode="External"/><Relationship Id="rId27" Type="http://schemas.openxmlformats.org/officeDocument/2006/relationships/hyperlink" Target="https://my.zakupki.prom.ua/remote/dispatcher/state_purchase_view/33912641" TargetMode="External"/><Relationship Id="rId30" Type="http://schemas.openxmlformats.org/officeDocument/2006/relationships/hyperlink" Target="https://my.zakupki.prom.ua/remote/dispatcher/state_purchase_view/32871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pane ySplit="5" topLeftCell="A24" activePane="bottomLeft" state="frozen"/>
      <selection pane="bottomLeft" activeCell="F34" sqref="E33:F34"/>
    </sheetView>
  </sheetViews>
  <sheetFormatPr defaultColWidth="11.42578125" defaultRowHeight="15" x14ac:dyDescent="0.25"/>
  <cols>
    <col min="1" max="1" width="5"/>
    <col min="2" max="2" width="38.7109375" customWidth="1"/>
    <col min="3" max="4" width="35"/>
    <col min="5" max="6" width="30"/>
    <col min="7" max="9" width="15"/>
    <col min="10" max="10" width="29.140625" customWidth="1"/>
    <col min="11" max="13" width="15"/>
    <col min="14" max="15" width="10"/>
    <col min="16" max="16" width="15"/>
  </cols>
  <sheetData>
    <row r="1" spans="1:19" x14ac:dyDescent="0.25">
      <c r="A1" s="1"/>
    </row>
    <row r="2" spans="1:19" x14ac:dyDescent="0.25">
      <c r="A2" s="9" t="s">
        <v>101</v>
      </c>
      <c r="B2" s="10"/>
    </row>
    <row r="4" spans="1:19" x14ac:dyDescent="0.25">
      <c r="A4" s="1"/>
    </row>
    <row r="5" spans="1:19" ht="39" x14ac:dyDescent="0.25">
      <c r="A5" s="7" t="s">
        <v>100</v>
      </c>
      <c r="B5" s="7" t="s">
        <v>48</v>
      </c>
      <c r="C5" s="7" t="s">
        <v>76</v>
      </c>
      <c r="D5" s="7" t="s">
        <v>64</v>
      </c>
      <c r="E5" s="7" t="s">
        <v>90</v>
      </c>
      <c r="F5" s="7" t="s">
        <v>68</v>
      </c>
      <c r="G5" s="7" t="s">
        <v>46</v>
      </c>
      <c r="H5" s="7" t="s">
        <v>67</v>
      </c>
      <c r="I5" s="7" t="s">
        <v>61</v>
      </c>
      <c r="J5" s="7" t="s">
        <v>93</v>
      </c>
      <c r="K5" s="7" t="s">
        <v>47</v>
      </c>
      <c r="L5" s="7" t="s">
        <v>66</v>
      </c>
      <c r="M5" s="7" t="s">
        <v>82</v>
      </c>
      <c r="N5" s="7" t="s">
        <v>81</v>
      </c>
      <c r="O5" s="7" t="s">
        <v>80</v>
      </c>
      <c r="P5" s="7" t="s">
        <v>59</v>
      </c>
      <c r="Q5" s="8"/>
      <c r="R5" s="8"/>
      <c r="S5" s="8"/>
    </row>
    <row r="6" spans="1:19" x14ac:dyDescent="0.25">
      <c r="A6" s="3">
        <v>9</v>
      </c>
      <c r="B6" s="2" t="str">
        <f t="shared" ref="B6:B24" si="0">HYPERLINK("https://my.zakupki.prom.ua/remote/dispatcher/state_purchase_view/35735798", "UA-2022-03-24-003293-b")</f>
        <v>UA-2022-03-24-003293-b</v>
      </c>
      <c r="C6" s="1" t="s">
        <v>75</v>
      </c>
      <c r="D6" s="1" t="s">
        <v>45</v>
      </c>
      <c r="E6" s="1" t="s">
        <v>69</v>
      </c>
      <c r="F6" s="1" t="s">
        <v>65</v>
      </c>
      <c r="G6" s="1" t="s">
        <v>37</v>
      </c>
      <c r="H6" s="1" t="s">
        <v>98</v>
      </c>
      <c r="I6" s="1" t="s">
        <v>89</v>
      </c>
      <c r="J6" s="1" t="s">
        <v>88</v>
      </c>
      <c r="K6" s="1" t="s">
        <v>31</v>
      </c>
      <c r="L6" s="1" t="s">
        <v>54</v>
      </c>
      <c r="M6" s="5">
        <v>24815.16</v>
      </c>
      <c r="N6" s="4">
        <v>44562</v>
      </c>
      <c r="O6" s="4">
        <v>44926</v>
      </c>
      <c r="P6" s="6">
        <v>44926</v>
      </c>
    </row>
    <row r="7" spans="1:19" x14ac:dyDescent="0.25">
      <c r="A7" s="3">
        <v>10</v>
      </c>
      <c r="B7" s="2" t="str">
        <f t="shared" si="0"/>
        <v>UA-2022-03-24-003293-b</v>
      </c>
      <c r="C7" s="1" t="s">
        <v>75</v>
      </c>
      <c r="D7" s="1" t="s">
        <v>45</v>
      </c>
      <c r="E7" s="1" t="s">
        <v>69</v>
      </c>
      <c r="F7" s="1" t="s">
        <v>65</v>
      </c>
      <c r="G7" s="1" t="s">
        <v>37</v>
      </c>
      <c r="H7" s="1" t="s">
        <v>98</v>
      </c>
      <c r="I7" s="1" t="s">
        <v>89</v>
      </c>
      <c r="J7" s="1" t="s">
        <v>88</v>
      </c>
      <c r="K7" s="1" t="s">
        <v>31</v>
      </c>
      <c r="L7" s="1" t="s">
        <v>57</v>
      </c>
      <c r="M7" s="5">
        <v>3379.8</v>
      </c>
      <c r="N7" s="4">
        <v>44562</v>
      </c>
      <c r="O7" s="4">
        <v>44926</v>
      </c>
      <c r="P7" s="6">
        <v>44926</v>
      </c>
    </row>
    <row r="8" spans="1:19" x14ac:dyDescent="0.25">
      <c r="A8" s="3">
        <v>11</v>
      </c>
      <c r="B8" s="2" t="str">
        <f t="shared" si="0"/>
        <v>UA-2022-03-24-003293-b</v>
      </c>
      <c r="C8" s="1" t="s">
        <v>75</v>
      </c>
      <c r="D8" s="1" t="s">
        <v>45</v>
      </c>
      <c r="E8" s="1" t="s">
        <v>69</v>
      </c>
      <c r="F8" s="1" t="s">
        <v>65</v>
      </c>
      <c r="G8" s="1" t="s">
        <v>37</v>
      </c>
      <c r="H8" s="1" t="s">
        <v>98</v>
      </c>
      <c r="I8" s="1" t="s">
        <v>89</v>
      </c>
      <c r="J8" s="1" t="s">
        <v>88</v>
      </c>
      <c r="K8" s="1" t="s">
        <v>31</v>
      </c>
      <c r="L8" s="1" t="s">
        <v>56</v>
      </c>
      <c r="M8" s="5">
        <v>2709.24</v>
      </c>
      <c r="N8" s="4">
        <v>44562</v>
      </c>
      <c r="O8" s="4">
        <v>44926</v>
      </c>
      <c r="P8" s="6">
        <v>44926</v>
      </c>
    </row>
    <row r="9" spans="1:19" x14ac:dyDescent="0.25">
      <c r="A9" s="3">
        <v>12</v>
      </c>
      <c r="B9" s="2" t="str">
        <f t="shared" si="0"/>
        <v>UA-2022-03-24-003293-b</v>
      </c>
      <c r="C9" s="1" t="s">
        <v>75</v>
      </c>
      <c r="D9" s="1" t="s">
        <v>45</v>
      </c>
      <c r="E9" s="1" t="s">
        <v>69</v>
      </c>
      <c r="F9" s="1" t="s">
        <v>65</v>
      </c>
      <c r="G9" s="1" t="s">
        <v>37</v>
      </c>
      <c r="H9" s="1" t="s">
        <v>98</v>
      </c>
      <c r="I9" s="1" t="s">
        <v>89</v>
      </c>
      <c r="J9" s="1" t="s">
        <v>88</v>
      </c>
      <c r="K9" s="1" t="s">
        <v>31</v>
      </c>
      <c r="L9" s="1" t="s">
        <v>53</v>
      </c>
      <c r="M9" s="5">
        <v>3613.68</v>
      </c>
      <c r="N9" s="4">
        <v>44562</v>
      </c>
      <c r="O9" s="4">
        <v>44926</v>
      </c>
      <c r="P9" s="6">
        <v>44926</v>
      </c>
    </row>
    <row r="10" spans="1:19" x14ac:dyDescent="0.25">
      <c r="A10" s="3">
        <v>13</v>
      </c>
      <c r="B10" s="2" t="str">
        <f t="shared" si="0"/>
        <v>UA-2022-03-24-003293-b</v>
      </c>
      <c r="C10" s="1" t="s">
        <v>75</v>
      </c>
      <c r="D10" s="1" t="s">
        <v>45</v>
      </c>
      <c r="E10" s="1" t="s">
        <v>69</v>
      </c>
      <c r="F10" s="1" t="s">
        <v>65</v>
      </c>
      <c r="G10" s="1" t="s">
        <v>37</v>
      </c>
      <c r="H10" s="1" t="s">
        <v>98</v>
      </c>
      <c r="I10" s="1" t="s">
        <v>89</v>
      </c>
      <c r="J10" s="1" t="s">
        <v>88</v>
      </c>
      <c r="K10" s="1" t="s">
        <v>31</v>
      </c>
      <c r="L10" s="1" t="s">
        <v>52</v>
      </c>
      <c r="M10" s="5">
        <v>14490</v>
      </c>
      <c r="N10" s="4">
        <v>44562</v>
      </c>
      <c r="O10" s="4">
        <v>44926</v>
      </c>
      <c r="P10" s="6">
        <v>44926</v>
      </c>
    </row>
    <row r="11" spans="1:19" x14ac:dyDescent="0.25">
      <c r="A11" s="3">
        <v>14</v>
      </c>
      <c r="B11" s="2" t="str">
        <f t="shared" si="0"/>
        <v>UA-2022-03-24-003293-b</v>
      </c>
      <c r="C11" s="1" t="s">
        <v>75</v>
      </c>
      <c r="D11" s="1" t="s">
        <v>45</v>
      </c>
      <c r="E11" s="1" t="s">
        <v>69</v>
      </c>
      <c r="F11" s="1" t="s">
        <v>65</v>
      </c>
      <c r="G11" s="1" t="s">
        <v>37</v>
      </c>
      <c r="H11" s="1" t="s">
        <v>98</v>
      </c>
      <c r="I11" s="1" t="s">
        <v>89</v>
      </c>
      <c r="J11" s="1" t="s">
        <v>88</v>
      </c>
      <c r="K11" s="1" t="s">
        <v>31</v>
      </c>
      <c r="L11" s="1" t="s">
        <v>55</v>
      </c>
      <c r="M11" s="5">
        <v>3843.24</v>
      </c>
      <c r="N11" s="4">
        <v>44562</v>
      </c>
      <c r="O11" s="4">
        <v>44926</v>
      </c>
      <c r="P11" s="6">
        <v>44926</v>
      </c>
    </row>
    <row r="12" spans="1:19" x14ac:dyDescent="0.25">
      <c r="A12" s="3">
        <v>16</v>
      </c>
      <c r="B12" s="2" t="str">
        <f t="shared" si="0"/>
        <v>UA-2022-03-24-003293-b</v>
      </c>
      <c r="C12" s="1" t="s">
        <v>75</v>
      </c>
      <c r="D12" s="1" t="s">
        <v>45</v>
      </c>
      <c r="E12" s="1" t="s">
        <v>69</v>
      </c>
      <c r="F12" s="1" t="s">
        <v>65</v>
      </c>
      <c r="G12" s="1" t="s">
        <v>37</v>
      </c>
      <c r="H12" s="1" t="s">
        <v>98</v>
      </c>
      <c r="I12" s="1" t="s">
        <v>89</v>
      </c>
      <c r="J12" s="1" t="s">
        <v>87</v>
      </c>
      <c r="K12" s="1" t="s">
        <v>35</v>
      </c>
      <c r="L12" s="1" t="s">
        <v>4</v>
      </c>
      <c r="M12" s="5">
        <v>47320.2</v>
      </c>
      <c r="N12" s="4">
        <v>44562</v>
      </c>
      <c r="O12" s="4">
        <v>44926</v>
      </c>
      <c r="P12" s="6">
        <v>44926</v>
      </c>
    </row>
    <row r="13" spans="1:19" x14ac:dyDescent="0.25">
      <c r="A13" s="3">
        <v>17</v>
      </c>
      <c r="B13" s="2" t="str">
        <f t="shared" si="0"/>
        <v>UA-2022-03-24-003293-b</v>
      </c>
      <c r="C13" s="1" t="s">
        <v>75</v>
      </c>
      <c r="D13" s="1" t="s">
        <v>45</v>
      </c>
      <c r="E13" s="1" t="s">
        <v>69</v>
      </c>
      <c r="F13" s="1" t="s">
        <v>65</v>
      </c>
      <c r="G13" s="1" t="s">
        <v>37</v>
      </c>
      <c r="H13" s="1" t="s">
        <v>98</v>
      </c>
      <c r="I13" s="1" t="s">
        <v>89</v>
      </c>
      <c r="J13" s="1" t="s">
        <v>87</v>
      </c>
      <c r="K13" s="1" t="s">
        <v>35</v>
      </c>
      <c r="L13" s="1" t="s">
        <v>6</v>
      </c>
      <c r="M13" s="5">
        <v>5462.04</v>
      </c>
      <c r="N13" s="4">
        <v>44562</v>
      </c>
      <c r="O13" s="4">
        <v>44926</v>
      </c>
      <c r="P13" s="6">
        <v>44926</v>
      </c>
    </row>
    <row r="14" spans="1:19" x14ac:dyDescent="0.25">
      <c r="A14" s="3">
        <v>18</v>
      </c>
      <c r="B14" s="2" t="str">
        <f t="shared" si="0"/>
        <v>UA-2022-03-24-003293-b</v>
      </c>
      <c r="C14" s="1" t="s">
        <v>75</v>
      </c>
      <c r="D14" s="1" t="s">
        <v>45</v>
      </c>
      <c r="E14" s="1" t="s">
        <v>69</v>
      </c>
      <c r="F14" s="1" t="s">
        <v>65</v>
      </c>
      <c r="G14" s="1" t="s">
        <v>37</v>
      </c>
      <c r="H14" s="1" t="s">
        <v>98</v>
      </c>
      <c r="I14" s="1" t="s">
        <v>89</v>
      </c>
      <c r="J14" s="1" t="s">
        <v>87</v>
      </c>
      <c r="K14" s="1" t="s">
        <v>35</v>
      </c>
      <c r="L14" s="1" t="s">
        <v>12</v>
      </c>
      <c r="M14" s="5">
        <v>18411</v>
      </c>
      <c r="N14" s="4">
        <v>44562</v>
      </c>
      <c r="O14" s="4">
        <v>44926</v>
      </c>
      <c r="P14" s="6">
        <v>44926</v>
      </c>
    </row>
    <row r="15" spans="1:19" x14ac:dyDescent="0.25">
      <c r="A15" s="3">
        <v>19</v>
      </c>
      <c r="B15" s="2" t="str">
        <f t="shared" si="0"/>
        <v>UA-2022-03-24-003293-b</v>
      </c>
      <c r="C15" s="1" t="s">
        <v>75</v>
      </c>
      <c r="D15" s="1" t="s">
        <v>45</v>
      </c>
      <c r="E15" s="1" t="s">
        <v>69</v>
      </c>
      <c r="F15" s="1" t="s">
        <v>65</v>
      </c>
      <c r="G15" s="1" t="s">
        <v>37</v>
      </c>
      <c r="H15" s="1" t="s">
        <v>98</v>
      </c>
      <c r="I15" s="1" t="s">
        <v>89</v>
      </c>
      <c r="J15" s="1" t="s">
        <v>87</v>
      </c>
      <c r="K15" s="1" t="s">
        <v>35</v>
      </c>
      <c r="L15" s="1" t="s">
        <v>13</v>
      </c>
      <c r="M15" s="5">
        <v>32326.560000000001</v>
      </c>
      <c r="N15" s="4">
        <v>44562</v>
      </c>
      <c r="O15" s="4">
        <v>44926</v>
      </c>
      <c r="P15" s="6">
        <v>44926</v>
      </c>
    </row>
    <row r="16" spans="1:19" x14ac:dyDescent="0.25">
      <c r="A16" s="3">
        <v>20</v>
      </c>
      <c r="B16" s="2" t="str">
        <f t="shared" si="0"/>
        <v>UA-2022-03-24-003293-b</v>
      </c>
      <c r="C16" s="1" t="s">
        <v>75</v>
      </c>
      <c r="D16" s="1" t="s">
        <v>45</v>
      </c>
      <c r="E16" s="1" t="s">
        <v>69</v>
      </c>
      <c r="F16" s="1" t="s">
        <v>65</v>
      </c>
      <c r="G16" s="1" t="s">
        <v>37</v>
      </c>
      <c r="H16" s="1" t="s">
        <v>98</v>
      </c>
      <c r="I16" s="1" t="s">
        <v>89</v>
      </c>
      <c r="J16" s="1" t="s">
        <v>87</v>
      </c>
      <c r="K16" s="1" t="s">
        <v>35</v>
      </c>
      <c r="L16" s="1" t="s">
        <v>14</v>
      </c>
      <c r="M16" s="5">
        <v>11391.24</v>
      </c>
      <c r="N16" s="4">
        <v>44562</v>
      </c>
      <c r="O16" s="4">
        <v>44926</v>
      </c>
      <c r="P16" s="6">
        <v>44926</v>
      </c>
    </row>
    <row r="17" spans="1:16" x14ac:dyDescent="0.25">
      <c r="A17" s="3">
        <v>21</v>
      </c>
      <c r="B17" s="2" t="str">
        <f t="shared" si="0"/>
        <v>UA-2022-03-24-003293-b</v>
      </c>
      <c r="C17" s="1" t="s">
        <v>75</v>
      </c>
      <c r="D17" s="1" t="s">
        <v>45</v>
      </c>
      <c r="E17" s="1" t="s">
        <v>69</v>
      </c>
      <c r="F17" s="1" t="s">
        <v>65</v>
      </c>
      <c r="G17" s="1" t="s">
        <v>37</v>
      </c>
      <c r="H17" s="1" t="s">
        <v>98</v>
      </c>
      <c r="I17" s="1" t="s">
        <v>89</v>
      </c>
      <c r="J17" s="1" t="s">
        <v>87</v>
      </c>
      <c r="K17" s="1" t="s">
        <v>35</v>
      </c>
      <c r="L17" s="1" t="s">
        <v>15</v>
      </c>
      <c r="M17" s="5">
        <v>55210.92</v>
      </c>
      <c r="N17" s="4">
        <v>44562</v>
      </c>
      <c r="O17" s="4">
        <v>44926</v>
      </c>
      <c r="P17" s="6">
        <v>44926</v>
      </c>
    </row>
    <row r="18" spans="1:16" x14ac:dyDescent="0.25">
      <c r="A18" s="3">
        <v>22</v>
      </c>
      <c r="B18" s="2" t="str">
        <f t="shared" si="0"/>
        <v>UA-2022-03-24-003293-b</v>
      </c>
      <c r="C18" s="1" t="s">
        <v>75</v>
      </c>
      <c r="D18" s="1" t="s">
        <v>45</v>
      </c>
      <c r="E18" s="1" t="s">
        <v>69</v>
      </c>
      <c r="F18" s="1" t="s">
        <v>65</v>
      </c>
      <c r="G18" s="1" t="s">
        <v>37</v>
      </c>
      <c r="H18" s="1" t="s">
        <v>98</v>
      </c>
      <c r="I18" s="1" t="s">
        <v>89</v>
      </c>
      <c r="J18" s="1" t="s">
        <v>87</v>
      </c>
      <c r="K18" s="1" t="s">
        <v>35</v>
      </c>
      <c r="L18" s="1" t="s">
        <v>16</v>
      </c>
      <c r="M18" s="5">
        <v>30489</v>
      </c>
      <c r="N18" s="4">
        <v>44562</v>
      </c>
      <c r="O18" s="4">
        <v>44926</v>
      </c>
      <c r="P18" s="6">
        <v>44926</v>
      </c>
    </row>
    <row r="19" spans="1:16" x14ac:dyDescent="0.25">
      <c r="A19" s="3">
        <v>23</v>
      </c>
      <c r="B19" s="2" t="str">
        <f t="shared" si="0"/>
        <v>UA-2022-03-24-003293-b</v>
      </c>
      <c r="C19" s="1" t="s">
        <v>75</v>
      </c>
      <c r="D19" s="1" t="s">
        <v>45</v>
      </c>
      <c r="E19" s="1" t="s">
        <v>69</v>
      </c>
      <c r="F19" s="1" t="s">
        <v>65</v>
      </c>
      <c r="G19" s="1" t="s">
        <v>37</v>
      </c>
      <c r="H19" s="1" t="s">
        <v>98</v>
      </c>
      <c r="I19" s="1" t="s">
        <v>89</v>
      </c>
      <c r="J19" s="1" t="s">
        <v>87</v>
      </c>
      <c r="K19" s="1" t="s">
        <v>35</v>
      </c>
      <c r="L19" s="1" t="s">
        <v>17</v>
      </c>
      <c r="M19" s="5">
        <v>10118.64</v>
      </c>
      <c r="N19" s="4">
        <v>44562</v>
      </c>
      <c r="O19" s="4">
        <v>44926</v>
      </c>
      <c r="P19" s="6">
        <v>44926</v>
      </c>
    </row>
    <row r="20" spans="1:16" x14ac:dyDescent="0.25">
      <c r="A20" s="3">
        <v>24</v>
      </c>
      <c r="B20" s="2" t="str">
        <f t="shared" si="0"/>
        <v>UA-2022-03-24-003293-b</v>
      </c>
      <c r="C20" s="1" t="s">
        <v>75</v>
      </c>
      <c r="D20" s="1" t="s">
        <v>45</v>
      </c>
      <c r="E20" s="1" t="s">
        <v>69</v>
      </c>
      <c r="F20" s="1" t="s">
        <v>65</v>
      </c>
      <c r="G20" s="1" t="s">
        <v>37</v>
      </c>
      <c r="H20" s="1" t="s">
        <v>98</v>
      </c>
      <c r="I20" s="1" t="s">
        <v>89</v>
      </c>
      <c r="J20" s="1" t="s">
        <v>87</v>
      </c>
      <c r="K20" s="1" t="s">
        <v>35</v>
      </c>
      <c r="L20" s="1" t="s">
        <v>19</v>
      </c>
      <c r="M20" s="5">
        <v>35722.559999999998</v>
      </c>
      <c r="N20" s="4">
        <v>44562</v>
      </c>
      <c r="O20" s="4">
        <v>44926</v>
      </c>
      <c r="P20" s="6">
        <v>44926</v>
      </c>
    </row>
    <row r="21" spans="1:16" x14ac:dyDescent="0.25">
      <c r="A21" s="3">
        <v>25</v>
      </c>
      <c r="B21" s="2" t="str">
        <f t="shared" si="0"/>
        <v>UA-2022-03-24-003293-b</v>
      </c>
      <c r="C21" s="1" t="s">
        <v>75</v>
      </c>
      <c r="D21" s="1" t="s">
        <v>45</v>
      </c>
      <c r="E21" s="1" t="s">
        <v>69</v>
      </c>
      <c r="F21" s="1" t="s">
        <v>65</v>
      </c>
      <c r="G21" s="1" t="s">
        <v>37</v>
      </c>
      <c r="H21" s="1" t="s">
        <v>98</v>
      </c>
      <c r="I21" s="1" t="s">
        <v>89</v>
      </c>
      <c r="J21" s="1" t="s">
        <v>87</v>
      </c>
      <c r="K21" s="1" t="s">
        <v>35</v>
      </c>
      <c r="L21" s="1" t="s">
        <v>20</v>
      </c>
      <c r="M21" s="5">
        <v>17994.72</v>
      </c>
      <c r="N21" s="4">
        <v>44562</v>
      </c>
      <c r="O21" s="4">
        <v>44926</v>
      </c>
      <c r="P21" s="6">
        <v>44926</v>
      </c>
    </row>
    <row r="22" spans="1:16" x14ac:dyDescent="0.25">
      <c r="A22" s="3">
        <v>26</v>
      </c>
      <c r="B22" s="2" t="str">
        <f t="shared" si="0"/>
        <v>UA-2022-03-24-003293-b</v>
      </c>
      <c r="C22" s="1" t="s">
        <v>75</v>
      </c>
      <c r="D22" s="1" t="s">
        <v>45</v>
      </c>
      <c r="E22" s="1" t="s">
        <v>69</v>
      </c>
      <c r="F22" s="1" t="s">
        <v>65</v>
      </c>
      <c r="G22" s="1" t="s">
        <v>37</v>
      </c>
      <c r="H22" s="1" t="s">
        <v>98</v>
      </c>
      <c r="I22" s="1" t="s">
        <v>89</v>
      </c>
      <c r="J22" s="1" t="s">
        <v>87</v>
      </c>
      <c r="K22" s="1" t="s">
        <v>35</v>
      </c>
      <c r="L22" s="1" t="s">
        <v>21</v>
      </c>
      <c r="M22" s="5">
        <v>11267.4</v>
      </c>
      <c r="N22" s="4">
        <v>44562</v>
      </c>
      <c r="O22" s="4">
        <v>44926</v>
      </c>
      <c r="P22" s="6">
        <v>44926</v>
      </c>
    </row>
    <row r="23" spans="1:16" x14ac:dyDescent="0.25">
      <c r="A23" s="3">
        <v>27</v>
      </c>
      <c r="B23" s="2" t="str">
        <f t="shared" si="0"/>
        <v>UA-2022-03-24-003293-b</v>
      </c>
      <c r="C23" s="1" t="s">
        <v>75</v>
      </c>
      <c r="D23" s="1" t="s">
        <v>45</v>
      </c>
      <c r="E23" s="1" t="s">
        <v>69</v>
      </c>
      <c r="F23" s="1" t="s">
        <v>65</v>
      </c>
      <c r="G23" s="1" t="s">
        <v>37</v>
      </c>
      <c r="H23" s="1" t="s">
        <v>98</v>
      </c>
      <c r="I23" s="1" t="s">
        <v>89</v>
      </c>
      <c r="J23" s="1" t="s">
        <v>87</v>
      </c>
      <c r="K23" s="1" t="s">
        <v>35</v>
      </c>
      <c r="L23" s="1" t="s">
        <v>22</v>
      </c>
      <c r="M23" s="5">
        <v>10241.52</v>
      </c>
      <c r="N23" s="4">
        <v>44562</v>
      </c>
      <c r="O23" s="4">
        <v>44926</v>
      </c>
      <c r="P23" s="6">
        <v>44926</v>
      </c>
    </row>
    <row r="24" spans="1:16" x14ac:dyDescent="0.25">
      <c r="A24" s="3">
        <v>28</v>
      </c>
      <c r="B24" s="2" t="str">
        <f t="shared" si="0"/>
        <v>UA-2022-03-24-003293-b</v>
      </c>
      <c r="C24" s="1" t="s">
        <v>75</v>
      </c>
      <c r="D24" s="1" t="s">
        <v>45</v>
      </c>
      <c r="E24" s="1" t="s">
        <v>69</v>
      </c>
      <c r="F24" s="1" t="s">
        <v>65</v>
      </c>
      <c r="G24" s="1" t="s">
        <v>37</v>
      </c>
      <c r="H24" s="1" t="s">
        <v>98</v>
      </c>
      <c r="I24" s="1" t="s">
        <v>89</v>
      </c>
      <c r="J24" s="1" t="s">
        <v>87</v>
      </c>
      <c r="K24" s="1" t="s">
        <v>35</v>
      </c>
      <c r="L24" s="1" t="s">
        <v>25</v>
      </c>
      <c r="M24" s="5">
        <v>16564.080000000002</v>
      </c>
      <c r="N24" s="4">
        <v>44562</v>
      </c>
      <c r="O24" s="4">
        <v>44926</v>
      </c>
      <c r="P24" s="6">
        <v>44926</v>
      </c>
    </row>
    <row r="25" spans="1:16" x14ac:dyDescent="0.25">
      <c r="A25" s="3">
        <v>32</v>
      </c>
      <c r="B25" s="2" t="str">
        <f>HYPERLINK("https://my.zakupki.prom.ua/remote/dispatcher/state_purchase_view/35300018", "UA-2022-02-17-015177-b")</f>
        <v>UA-2022-02-17-015177-b</v>
      </c>
      <c r="C25" s="1" t="s">
        <v>72</v>
      </c>
      <c r="D25" s="1" t="s">
        <v>8</v>
      </c>
      <c r="E25" s="1" t="s">
        <v>70</v>
      </c>
      <c r="F25" s="1" t="s">
        <v>65</v>
      </c>
      <c r="G25" s="1" t="s">
        <v>37</v>
      </c>
      <c r="H25" s="1" t="s">
        <v>95</v>
      </c>
      <c r="I25" s="1" t="s">
        <v>89</v>
      </c>
      <c r="J25" s="1" t="s">
        <v>49</v>
      </c>
      <c r="K25" s="1" t="s">
        <v>0</v>
      </c>
      <c r="L25" s="1" t="s">
        <v>42</v>
      </c>
      <c r="M25" s="5">
        <v>73198.320000000007</v>
      </c>
      <c r="N25" s="4">
        <v>44562</v>
      </c>
      <c r="O25" s="4">
        <v>44926</v>
      </c>
      <c r="P25" s="6">
        <v>44926</v>
      </c>
    </row>
    <row r="26" spans="1:16" x14ac:dyDescent="0.25">
      <c r="A26" s="3">
        <v>33</v>
      </c>
      <c r="B26" s="2" t="str">
        <f>HYPERLINK("https://my.zakupki.prom.ua/remote/dispatcher/state_purchase_view/35300018", "UA-2022-02-17-015177-b")</f>
        <v>UA-2022-02-17-015177-b</v>
      </c>
      <c r="C26" s="1" t="s">
        <v>72</v>
      </c>
      <c r="D26" s="1" t="s">
        <v>8</v>
      </c>
      <c r="E26" s="1" t="s">
        <v>70</v>
      </c>
      <c r="F26" s="1" t="s">
        <v>65</v>
      </c>
      <c r="G26" s="1" t="s">
        <v>37</v>
      </c>
      <c r="H26" s="1" t="s">
        <v>95</v>
      </c>
      <c r="I26" s="1" t="s">
        <v>89</v>
      </c>
      <c r="J26" s="1" t="s">
        <v>63</v>
      </c>
      <c r="K26" s="1" t="s">
        <v>30</v>
      </c>
      <c r="L26" s="1" t="s">
        <v>5</v>
      </c>
      <c r="M26" s="5">
        <v>2236256.17</v>
      </c>
      <c r="N26" s="4">
        <v>44562</v>
      </c>
      <c r="O26" s="4">
        <v>44926</v>
      </c>
      <c r="P26" s="6">
        <v>44926</v>
      </c>
    </row>
    <row r="27" spans="1:16" x14ac:dyDescent="0.25">
      <c r="A27" s="3">
        <v>34</v>
      </c>
      <c r="B27" s="2" t="str">
        <f>HYPERLINK("https://my.zakupki.prom.ua/remote/dispatcher/state_purchase_view/35300018", "UA-2022-02-17-015177-b")</f>
        <v>UA-2022-02-17-015177-b</v>
      </c>
      <c r="C27" s="1" t="s">
        <v>72</v>
      </c>
      <c r="D27" s="1" t="s">
        <v>8</v>
      </c>
      <c r="E27" s="1" t="s">
        <v>70</v>
      </c>
      <c r="F27" s="1" t="s">
        <v>65</v>
      </c>
      <c r="G27" s="1" t="s">
        <v>37</v>
      </c>
      <c r="H27" s="1" t="s">
        <v>95</v>
      </c>
      <c r="I27" s="1" t="s">
        <v>89</v>
      </c>
      <c r="J27" s="1" t="s">
        <v>62</v>
      </c>
      <c r="K27" s="1" t="s">
        <v>36</v>
      </c>
      <c r="L27" s="1" t="s">
        <v>3</v>
      </c>
      <c r="M27" s="5">
        <v>286372.58</v>
      </c>
      <c r="N27" s="4">
        <v>44562</v>
      </c>
      <c r="O27" s="4">
        <v>44926</v>
      </c>
      <c r="P27" s="6">
        <v>44926</v>
      </c>
    </row>
    <row r="28" spans="1:16" x14ac:dyDescent="0.25">
      <c r="A28" s="3">
        <v>35</v>
      </c>
      <c r="B28" s="2" t="str">
        <f>HYPERLINK("https://my.zakupki.prom.ua/remote/dispatcher/state_purchase_view/34815759", "UA-2022-02-03-013114-b")</f>
        <v>UA-2022-02-03-013114-b</v>
      </c>
      <c r="C28" s="1" t="s">
        <v>73</v>
      </c>
      <c r="D28" s="1" t="s">
        <v>40</v>
      </c>
      <c r="E28" s="1" t="s">
        <v>79</v>
      </c>
      <c r="F28" s="1" t="s">
        <v>65</v>
      </c>
      <c r="G28" s="1" t="s">
        <v>37</v>
      </c>
      <c r="H28" s="1" t="s">
        <v>98</v>
      </c>
      <c r="I28" s="1" t="s">
        <v>89</v>
      </c>
      <c r="J28" s="1" t="s">
        <v>92</v>
      </c>
      <c r="K28" s="1" t="s">
        <v>29</v>
      </c>
      <c r="L28" s="1" t="s">
        <v>18</v>
      </c>
      <c r="M28" s="5">
        <v>33440</v>
      </c>
      <c r="N28" s="1"/>
      <c r="O28" s="4">
        <v>44926</v>
      </c>
      <c r="P28" s="6">
        <v>44926</v>
      </c>
    </row>
    <row r="29" spans="1:16" x14ac:dyDescent="0.25">
      <c r="A29" s="3">
        <v>36</v>
      </c>
      <c r="B29" s="2" t="str">
        <f>HYPERLINK("https://my.zakupki.prom.ua/remote/dispatcher/state_purchase_view/34075448", "UA-2022-01-14-001847-a")</f>
        <v>UA-2022-01-14-001847-a</v>
      </c>
      <c r="C29" s="1" t="s">
        <v>71</v>
      </c>
      <c r="D29" s="1" t="s">
        <v>39</v>
      </c>
      <c r="E29" s="1" t="s">
        <v>79</v>
      </c>
      <c r="F29" s="1" t="s">
        <v>65</v>
      </c>
      <c r="G29" s="1" t="s">
        <v>37</v>
      </c>
      <c r="H29" s="1" t="s">
        <v>98</v>
      </c>
      <c r="I29" s="1" t="s">
        <v>89</v>
      </c>
      <c r="J29" s="1" t="s">
        <v>85</v>
      </c>
      <c r="K29" s="1" t="s">
        <v>33</v>
      </c>
      <c r="L29" s="1" t="s">
        <v>11</v>
      </c>
      <c r="M29" s="5">
        <v>112137</v>
      </c>
      <c r="N29" s="1"/>
      <c r="O29" s="4">
        <v>44926</v>
      </c>
      <c r="P29" s="6">
        <v>44926</v>
      </c>
    </row>
    <row r="30" spans="1:16" x14ac:dyDescent="0.25">
      <c r="A30" s="3">
        <v>37</v>
      </c>
      <c r="B30" s="2" t="str">
        <f>HYPERLINK("https://my.zakupki.prom.ua/remote/dispatcher/state_purchase_view/34038336", "UA-2022-01-12-005833-a")</f>
        <v>UA-2022-01-12-005833-a</v>
      </c>
      <c r="C30" s="1" t="s">
        <v>94</v>
      </c>
      <c r="D30" s="1" t="s">
        <v>44</v>
      </c>
      <c r="E30" s="1" t="s">
        <v>79</v>
      </c>
      <c r="F30" s="1" t="s">
        <v>65</v>
      </c>
      <c r="G30" s="1" t="s">
        <v>37</v>
      </c>
      <c r="H30" s="1" t="s">
        <v>98</v>
      </c>
      <c r="I30" s="1" t="s">
        <v>89</v>
      </c>
      <c r="J30" s="1" t="s">
        <v>86</v>
      </c>
      <c r="K30" s="1" t="s">
        <v>32</v>
      </c>
      <c r="L30" s="1" t="s">
        <v>10</v>
      </c>
      <c r="M30" s="5">
        <v>163540</v>
      </c>
      <c r="N30" s="1"/>
      <c r="O30" s="4">
        <v>44926</v>
      </c>
      <c r="P30" s="6">
        <v>44926</v>
      </c>
    </row>
    <row r="31" spans="1:16" x14ac:dyDescent="0.25">
      <c r="A31" s="3">
        <v>38</v>
      </c>
      <c r="B31" s="2" t="str">
        <f>HYPERLINK("https://my.zakupki.prom.ua/remote/dispatcher/state_purchase_view/33913645", "UA-2021-12-31-004845-c")</f>
        <v>UA-2021-12-31-004845-c</v>
      </c>
      <c r="C31" s="1" t="s">
        <v>77</v>
      </c>
      <c r="D31" s="1" t="s">
        <v>38</v>
      </c>
      <c r="E31" s="1" t="s">
        <v>79</v>
      </c>
      <c r="F31" s="1" t="s">
        <v>65</v>
      </c>
      <c r="G31" s="1" t="s">
        <v>37</v>
      </c>
      <c r="H31" s="1" t="s">
        <v>99</v>
      </c>
      <c r="I31" s="1" t="s">
        <v>89</v>
      </c>
      <c r="J31" s="1" t="s">
        <v>91</v>
      </c>
      <c r="K31" s="1" t="s">
        <v>28</v>
      </c>
      <c r="L31" s="1" t="s">
        <v>24</v>
      </c>
      <c r="M31" s="5">
        <v>641633.52</v>
      </c>
      <c r="N31" s="1"/>
      <c r="O31" s="4">
        <v>44651</v>
      </c>
      <c r="P31" s="6">
        <v>44926</v>
      </c>
    </row>
    <row r="32" spans="1:16" x14ac:dyDescent="0.25">
      <c r="A32" s="3">
        <v>39</v>
      </c>
      <c r="B32" s="2" t="str">
        <f>HYPERLINK("https://my.zakupki.prom.ua/remote/dispatcher/state_purchase_view/33912641", "UA-2021-12-31-004509-c")</f>
        <v>UA-2021-12-31-004509-c</v>
      </c>
      <c r="C32" s="1" t="s">
        <v>78</v>
      </c>
      <c r="D32" s="1" t="s">
        <v>38</v>
      </c>
      <c r="E32" s="1" t="s">
        <v>79</v>
      </c>
      <c r="F32" s="1" t="s">
        <v>65</v>
      </c>
      <c r="G32" s="1" t="s">
        <v>37</v>
      </c>
      <c r="H32" s="1" t="s">
        <v>99</v>
      </c>
      <c r="I32" s="1" t="s">
        <v>89</v>
      </c>
      <c r="J32" s="1" t="s">
        <v>91</v>
      </c>
      <c r="K32" s="1" t="s">
        <v>28</v>
      </c>
      <c r="L32" s="1" t="s">
        <v>9</v>
      </c>
      <c r="M32" s="5">
        <v>694476.12</v>
      </c>
      <c r="N32" s="1"/>
      <c r="O32" s="4">
        <v>44651</v>
      </c>
      <c r="P32" s="6">
        <v>44926</v>
      </c>
    </row>
    <row r="33" spans="1:16" x14ac:dyDescent="0.25">
      <c r="A33" s="3">
        <v>42</v>
      </c>
      <c r="B33" s="2" t="str">
        <f>HYPERLINK("https://my.zakupki.prom.ua/remote/dispatcher/state_purchase_view/33311222", "UA-2021-12-17-012496-c")</f>
        <v>UA-2021-12-17-012496-c</v>
      </c>
      <c r="C33" s="1" t="s">
        <v>74</v>
      </c>
      <c r="D33" s="1" t="s">
        <v>43</v>
      </c>
      <c r="E33" s="1" t="s">
        <v>79</v>
      </c>
      <c r="F33" s="1" t="s">
        <v>65</v>
      </c>
      <c r="G33" s="1" t="s">
        <v>37</v>
      </c>
      <c r="H33" s="1" t="s">
        <v>98</v>
      </c>
      <c r="I33" s="1" t="s">
        <v>89</v>
      </c>
      <c r="J33" s="1" t="s">
        <v>58</v>
      </c>
      <c r="K33" s="1" t="s">
        <v>1</v>
      </c>
      <c r="L33" s="1" t="s">
        <v>2</v>
      </c>
      <c r="M33" s="5">
        <v>198000</v>
      </c>
      <c r="N33" s="4">
        <v>44562</v>
      </c>
      <c r="O33" s="4">
        <v>44926</v>
      </c>
      <c r="P33" s="6">
        <v>44926</v>
      </c>
    </row>
    <row r="34" spans="1:16" x14ac:dyDescent="0.25">
      <c r="A34" s="3">
        <v>43</v>
      </c>
      <c r="B34" s="2" t="str">
        <f>HYPERLINK("https://my.zakupki.prom.ua/remote/dispatcher/state_purchase_view/32874007", "UA-2021-12-09-020078-c")</f>
        <v>UA-2021-12-09-020078-c</v>
      </c>
      <c r="C34" s="1" t="s">
        <v>51</v>
      </c>
      <c r="D34" s="1" t="s">
        <v>27</v>
      </c>
      <c r="E34" s="1" t="s">
        <v>79</v>
      </c>
      <c r="F34" s="1" t="s">
        <v>65</v>
      </c>
      <c r="G34" s="1" t="s">
        <v>37</v>
      </c>
      <c r="H34" s="1" t="s">
        <v>96</v>
      </c>
      <c r="I34" s="1" t="s">
        <v>89</v>
      </c>
      <c r="J34" s="1" t="s">
        <v>83</v>
      </c>
      <c r="K34" s="1" t="s">
        <v>23</v>
      </c>
      <c r="L34" s="1" t="s">
        <v>26</v>
      </c>
      <c r="M34" s="5">
        <v>188502.12</v>
      </c>
      <c r="N34" s="4">
        <v>44562</v>
      </c>
      <c r="O34" s="4">
        <v>44926</v>
      </c>
      <c r="P34" s="6">
        <v>44926</v>
      </c>
    </row>
    <row r="35" spans="1:16" x14ac:dyDescent="0.25">
      <c r="A35" s="3">
        <v>44</v>
      </c>
      <c r="B35" s="2" t="str">
        <f>HYPERLINK("https://my.zakupki.prom.ua/remote/dispatcher/state_purchase_view/32871644", "UA-2021-12-09-019384-c")</f>
        <v>UA-2021-12-09-019384-c</v>
      </c>
      <c r="C35" s="1" t="s">
        <v>60</v>
      </c>
      <c r="D35" s="1" t="s">
        <v>7</v>
      </c>
      <c r="E35" s="1" t="s">
        <v>50</v>
      </c>
      <c r="F35" s="1" t="s">
        <v>65</v>
      </c>
      <c r="G35" s="1" t="s">
        <v>37</v>
      </c>
      <c r="H35" s="1" t="s">
        <v>97</v>
      </c>
      <c r="I35" s="1" t="s">
        <v>89</v>
      </c>
      <c r="J35" s="1" t="s">
        <v>84</v>
      </c>
      <c r="K35" s="1" t="s">
        <v>34</v>
      </c>
      <c r="L35" s="1" t="s">
        <v>41</v>
      </c>
      <c r="M35" s="5">
        <v>1797827.86</v>
      </c>
      <c r="N35" s="1"/>
      <c r="O35" s="4">
        <v>44926</v>
      </c>
      <c r="P35" s="6">
        <v>44926</v>
      </c>
    </row>
    <row r="36" spans="1:16" x14ac:dyDescent="0.25">
      <c r="A36" s="1"/>
    </row>
  </sheetData>
  <autoFilter ref="A5:P35"/>
  <mergeCells count="1">
    <mergeCell ref="A2:B2"/>
  </mergeCells>
  <hyperlinks>
    <hyperlink ref="B6" r:id="rId1" display="https://my.zakupki.prom.ua/remote/dispatcher/state_purchase_view/35735798"/>
    <hyperlink ref="B7" r:id="rId2" display="https://my.zakupki.prom.ua/remote/dispatcher/state_purchase_view/35735798"/>
    <hyperlink ref="B8" r:id="rId3" display="https://my.zakupki.prom.ua/remote/dispatcher/state_purchase_view/35735798"/>
    <hyperlink ref="B9" r:id="rId4" display="https://my.zakupki.prom.ua/remote/dispatcher/state_purchase_view/35735798"/>
    <hyperlink ref="B10" r:id="rId5" display="https://my.zakupki.prom.ua/remote/dispatcher/state_purchase_view/35735798"/>
    <hyperlink ref="B11" r:id="rId6" display="https://my.zakupki.prom.ua/remote/dispatcher/state_purchase_view/35735798"/>
    <hyperlink ref="B12" r:id="rId7" display="https://my.zakupki.prom.ua/remote/dispatcher/state_purchase_view/35735798"/>
    <hyperlink ref="B13" r:id="rId8" display="https://my.zakupki.prom.ua/remote/dispatcher/state_purchase_view/35735798"/>
    <hyperlink ref="B14" r:id="rId9" display="https://my.zakupki.prom.ua/remote/dispatcher/state_purchase_view/35735798"/>
    <hyperlink ref="B15" r:id="rId10" display="https://my.zakupki.prom.ua/remote/dispatcher/state_purchase_view/35735798"/>
    <hyperlink ref="B16" r:id="rId11" display="https://my.zakupki.prom.ua/remote/dispatcher/state_purchase_view/35735798"/>
    <hyperlink ref="B17" r:id="rId12" display="https://my.zakupki.prom.ua/remote/dispatcher/state_purchase_view/35735798"/>
    <hyperlink ref="B18" r:id="rId13" display="https://my.zakupki.prom.ua/remote/dispatcher/state_purchase_view/35735798"/>
    <hyperlink ref="B19" r:id="rId14" display="https://my.zakupki.prom.ua/remote/dispatcher/state_purchase_view/35735798"/>
    <hyperlink ref="B20" r:id="rId15" display="https://my.zakupki.prom.ua/remote/dispatcher/state_purchase_view/35735798"/>
    <hyperlink ref="B21" r:id="rId16" display="https://my.zakupki.prom.ua/remote/dispatcher/state_purchase_view/35735798"/>
    <hyperlink ref="B22" r:id="rId17" display="https://my.zakupki.prom.ua/remote/dispatcher/state_purchase_view/35735798"/>
    <hyperlink ref="B23" r:id="rId18" display="https://my.zakupki.prom.ua/remote/dispatcher/state_purchase_view/35735798"/>
    <hyperlink ref="B24" r:id="rId19" display="https://my.zakupki.prom.ua/remote/dispatcher/state_purchase_view/35735798"/>
    <hyperlink ref="B25" r:id="rId20" display="https://my.zakupki.prom.ua/remote/dispatcher/state_purchase_view/35300018"/>
    <hyperlink ref="B26" r:id="rId21" display="https://my.zakupki.prom.ua/remote/dispatcher/state_purchase_view/35300018"/>
    <hyperlink ref="B27" r:id="rId22" display="https://my.zakupki.prom.ua/remote/dispatcher/state_purchase_view/35300018"/>
    <hyperlink ref="B28" r:id="rId23" display="https://my.zakupki.prom.ua/remote/dispatcher/state_purchase_view/34815759"/>
    <hyperlink ref="B29" r:id="rId24" display="https://my.zakupki.prom.ua/remote/dispatcher/state_purchase_view/34075448"/>
    <hyperlink ref="B30" r:id="rId25" display="https://my.zakupki.prom.ua/remote/dispatcher/state_purchase_view/34038336"/>
    <hyperlink ref="B31" r:id="rId26" display="https://my.zakupki.prom.ua/remote/dispatcher/state_purchase_view/33913645"/>
    <hyperlink ref="B32" r:id="rId27" display="https://my.zakupki.prom.ua/remote/dispatcher/state_purchase_view/33912641"/>
    <hyperlink ref="B33" r:id="rId28" display="https://my.zakupki.prom.ua/remote/dispatcher/state_purchase_view/33311222"/>
    <hyperlink ref="B34" r:id="rId29" display="https://my.zakupki.prom.ua/remote/dispatcher/state_purchase_view/32874007"/>
    <hyperlink ref="B35" r:id="rId30" display="https://my.zakupki.prom.ua/remote/dispatcher/state_purchase_view/32871644"/>
  </hyperlinks>
  <pageMargins left="0.75" right="0.75" top="1" bottom="1" header="0.5" footer="0.5"/>
  <pageSetup paperSize="9" orientation="portrait" horizontalDpi="1200" verticalDpi="120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Katya</cp:lastModifiedBy>
  <dcterms:created xsi:type="dcterms:W3CDTF">2022-05-26T19:42:50Z</dcterms:created>
  <dcterms:modified xsi:type="dcterms:W3CDTF">2022-05-26T17:38:54Z</dcterms:modified>
  <cp:category/>
</cp:coreProperties>
</file>