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65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40" i="1" l="1"/>
  <c r="CK40" i="1"/>
  <c r="CI40" i="1"/>
  <c r="CG40" i="1" l="1"/>
  <c r="CE40" i="1"/>
  <c r="CC40" i="1"/>
  <c r="BW40" i="1" l="1"/>
  <c r="BY40" i="1"/>
  <c r="CA40" i="1"/>
  <c r="BU40" i="1" l="1"/>
  <c r="BS40" i="1"/>
  <c r="BQ40" i="1"/>
  <c r="BO40" i="1" l="1"/>
  <c r="BM40" i="1"/>
  <c r="BK40" i="1"/>
  <c r="BI40" i="1" l="1"/>
  <c r="BG40" i="1"/>
  <c r="BE40" i="1"/>
  <c r="R18" i="1"/>
  <c r="BC40" i="1" l="1"/>
  <c r="BA40" i="1"/>
  <c r="AY40" i="1"/>
  <c r="AW40" i="1" l="1"/>
  <c r="AU40" i="1"/>
  <c r="AS40" i="1"/>
  <c r="W40" i="1" l="1"/>
  <c r="Y40" i="1"/>
  <c r="AK40" i="1"/>
  <c r="AQ40" i="1" l="1"/>
  <c r="AO40" i="1"/>
  <c r="AM40" i="1"/>
  <c r="AG40" i="1" l="1"/>
  <c r="AI40" i="1" l="1"/>
  <c r="U40" i="1" l="1"/>
  <c r="AA40" i="1"/>
  <c r="AC40" i="1"/>
  <c r="AE40" i="1"/>
  <c r="R17" i="1" l="1"/>
  <c r="R16" i="1"/>
  <c r="R5" i="1" l="1"/>
  <c r="R6" i="1"/>
  <c r="R7" i="1"/>
  <c r="R8" i="1"/>
  <c r="R9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" i="1"/>
  <c r="R40" i="1" l="1"/>
</calcChain>
</file>

<file path=xl/sharedStrings.xml><?xml version="1.0" encoding="utf-8"?>
<sst xmlns="http://schemas.openxmlformats.org/spreadsheetml/2006/main" count="138" uniqueCount="96">
  <si>
    <t>№пп</t>
  </si>
  <si>
    <t>КПКВ</t>
  </si>
  <si>
    <t>Заклад</t>
  </si>
  <si>
    <t>Джерело фінансування</t>
  </si>
  <si>
    <t>Номер закупівлі</t>
  </si>
  <si>
    <t>Номер Договору</t>
  </si>
  <si>
    <t>Дата</t>
  </si>
  <si>
    <t>Сума по Договору</t>
  </si>
  <si>
    <t>Строк поставки ТМЦ/кінцева дата для надання послуг</t>
  </si>
  <si>
    <t>Всього оплачено по Договору</t>
  </si>
  <si>
    <t>Статус Договору</t>
  </si>
  <si>
    <t>Заробітна плата</t>
  </si>
  <si>
    <t>Нарахування на зар.плату</t>
  </si>
  <si>
    <t>ТМЦ</t>
  </si>
  <si>
    <t>Послуги</t>
  </si>
  <si>
    <t>Аварійні поточні ремонти</t>
  </si>
  <si>
    <t>Поточні ремонти</t>
  </si>
  <si>
    <t>Промивка системи опалення</t>
  </si>
  <si>
    <t>Інші послуги</t>
  </si>
  <si>
    <t>Повірка приладів обліку</t>
  </si>
  <si>
    <t>Охорона</t>
  </si>
  <si>
    <t>Озеленення</t>
  </si>
  <si>
    <t>Послуги страхування</t>
  </si>
  <si>
    <t>Дератизація та дезенфекція</t>
  </si>
  <si>
    <t>Теплопостачання</t>
  </si>
  <si>
    <t>Водопостачання</t>
  </si>
  <si>
    <t>Електроенергія</t>
  </si>
  <si>
    <t>Газопостачання</t>
  </si>
  <si>
    <t>Інші виплати населенню</t>
  </si>
  <si>
    <t>Відрядження</t>
  </si>
  <si>
    <t>Навчання</t>
  </si>
  <si>
    <t>Стипендії</t>
  </si>
  <si>
    <t>х</t>
  </si>
  <si>
    <t>Деталізація</t>
  </si>
  <si>
    <t>Комунальні послуги</t>
  </si>
  <si>
    <t>Охорона приміщення</t>
  </si>
  <si>
    <t>Прання</t>
  </si>
  <si>
    <t xml:space="preserve">Повірка приладів обліку </t>
  </si>
  <si>
    <t>Поточний ремонт вікон</t>
  </si>
  <si>
    <t>загальний фонд</t>
  </si>
  <si>
    <t>Підписка "Газета "Наше Місто"</t>
  </si>
  <si>
    <t>КПНЗ "МКДЮСШ" ДМР</t>
  </si>
  <si>
    <t>ТОВ "Газета "Наше місто", ЄДРПОУ 19087191</t>
  </si>
  <si>
    <t>Придніпровська державна Академія фізичної культури і спорту, ЄДРПОУ 05540712</t>
  </si>
  <si>
    <t>Проведення НТЗ</t>
  </si>
  <si>
    <t>Бюджет міста "ЄІСУБ"</t>
  </si>
  <si>
    <t>19/ДН</t>
  </si>
  <si>
    <t>02,02,2019</t>
  </si>
  <si>
    <t>Проскура Н.В.</t>
  </si>
  <si>
    <t>Бровченко С.В.</t>
  </si>
  <si>
    <t>ТОВ "ЦІАТ", ЄДРПОУ 36216548</t>
  </si>
  <si>
    <t>01.04.2019,  26.04.2019</t>
  </si>
  <si>
    <t>04.04.2019,  26.04.2019</t>
  </si>
  <si>
    <t>01.04.2019, 04.04.2019 ,12.04.2019</t>
  </si>
  <si>
    <t>Супровід ПЗ "Звітність"</t>
  </si>
  <si>
    <t>ФОП Вдовіченко Д.О., ІПН 3206414961</t>
  </si>
  <si>
    <t>МЕIS 1457</t>
  </si>
  <si>
    <t>02.07.2019    19.07.2019</t>
  </si>
  <si>
    <t>02.09.2019   27.09.2019</t>
  </si>
  <si>
    <t>29.10..2019</t>
  </si>
  <si>
    <t>20.11.2019    26.11.2019</t>
  </si>
  <si>
    <t>13.11.2019    28.11.2019</t>
  </si>
  <si>
    <t>22.10.2019    31.10.2019</t>
  </si>
  <si>
    <t>15.11.2019   20.11.2019</t>
  </si>
  <si>
    <t>21.11.2019   28.11.2019</t>
  </si>
  <si>
    <t>КПНЗ "МКДЮСШ" ДМР     на 01.01.2020</t>
  </si>
  <si>
    <t>05.12.2019  21.12.2019</t>
  </si>
  <si>
    <t>02.12.2019  12.12.2019</t>
  </si>
  <si>
    <t>Дата договору</t>
  </si>
  <si>
    <t>№ договору</t>
  </si>
  <si>
    <t>Предмет договору</t>
  </si>
  <si>
    <t>Назва, код ЄДРПОУ контрагента</t>
  </si>
  <si>
    <t>Сума договору</t>
  </si>
  <si>
    <t>Послуги програмного забеспечення  Бюджет міста "ЄІСУБ"</t>
  </si>
  <si>
    <t>Заняття учнів в легкоатлетичному манежі</t>
  </si>
  <si>
    <t>ДГП-570</t>
  </si>
  <si>
    <t>21-ДН</t>
  </si>
  <si>
    <t xml:space="preserve">                                                                   </t>
  </si>
  <si>
    <t xml:space="preserve">                                                           </t>
  </si>
  <si>
    <t>Директор</t>
  </si>
  <si>
    <t>Головний бухгалтер</t>
  </si>
  <si>
    <t>MEIS-2739</t>
  </si>
  <si>
    <t>Підтримка ПЗ "Звітність" (оновлення та консультації)</t>
  </si>
  <si>
    <t>Послуги технічної інвентаризації  з виготовленням технічного паспорту на нежитлове приміщення</t>
  </si>
  <si>
    <t>ФО-П САПЬОРОВА О.Л., ІПН 2406901066</t>
  </si>
  <si>
    <t>09/216</t>
  </si>
  <si>
    <t>Послуги по постачанню пакетів програмного забезпечення для фінансового аналізу та бухгалтерського обліку (програмний комплекс "ІС-Про")</t>
  </si>
  <si>
    <t>ФОП БОБРОВА К.Ю. , ІПН  3441611286</t>
  </si>
  <si>
    <r>
      <t xml:space="preserve">UA-2021-08-11-004588-a </t>
    </r>
    <r>
      <rPr>
        <b/>
        <sz val="8"/>
        <color theme="1"/>
        <rFont val="Times New Roman"/>
        <family val="1"/>
        <charset val="204"/>
      </rPr>
      <t>Без використання єлектронної системи закупівель (до 50 тис. грн.)</t>
    </r>
  </si>
  <si>
    <r>
      <t xml:space="preserve">UA-2021-09-14-012514-b </t>
    </r>
    <r>
      <rPr>
        <b/>
        <sz val="8"/>
        <color theme="1"/>
        <rFont val="Times New Roman"/>
        <family val="1"/>
        <charset val="204"/>
      </rPr>
      <t>Без використання єлектронної системи закупівель (до 50 тис. грн.)</t>
    </r>
  </si>
  <si>
    <r>
      <t xml:space="preserve">UA-2021-02-05-007844-a </t>
    </r>
    <r>
      <rPr>
        <b/>
        <sz val="8"/>
        <color theme="1"/>
        <rFont val="Times New Roman"/>
        <family val="1"/>
        <charset val="204"/>
      </rPr>
      <t>Без використання єлектронної системи закупівель (до 50 тис. грн.)</t>
    </r>
  </si>
  <si>
    <r>
      <t xml:space="preserve">UA-2021-02-05-007293-a </t>
    </r>
    <r>
      <rPr>
        <b/>
        <sz val="8"/>
        <color theme="1"/>
        <rFont val="Times New Roman"/>
        <family val="1"/>
        <charset val="204"/>
      </rPr>
      <t>Без використання єлектронної системи закупівель (до 50 тис. грн.)</t>
    </r>
  </si>
  <si>
    <r>
      <t xml:space="preserve">UA-2021-03-03-004727-c </t>
    </r>
    <r>
      <rPr>
        <b/>
        <sz val="8"/>
        <color theme="1"/>
        <rFont val="Times New Roman"/>
        <family val="1"/>
        <charset val="204"/>
      </rPr>
      <t>Без використання єлектронної системи закупівель (до 50 тис. грн.)</t>
    </r>
  </si>
  <si>
    <r>
      <t xml:space="preserve">UA-2021-10-11-011818-b </t>
    </r>
    <r>
      <rPr>
        <b/>
        <sz val="8"/>
        <color theme="1"/>
        <rFont val="Times New Roman"/>
        <family val="1"/>
        <charset val="204"/>
      </rPr>
      <t>Без використання єлектронної системи закупівель (до 50 тис. грн.)</t>
    </r>
  </si>
  <si>
    <t>ФОП ГОРЄЛКО С.О., ІПН 2727410297</t>
  </si>
  <si>
    <t xml:space="preserve"> Перелік договорів КПНЗ "МКДЮСШ" ДМР до 50 тисяч грн.                                                                     (Без використання електронної системи закупівель)                                                                                                                                                                 за період 01.01.2021 року   по 31.10.2021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</si>
</sst>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₴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164" fontId="1" fillId="2" borderId="1" xfId="0" applyNumberFormat="1" applyFont="1" applyFill="1" applyBorder="1"/>
    <xf numFmtId="0" fontId="1" fillId="2" borderId="0" xfId="0" applyFont="1" applyFill="1"/>
    <xf numFmtId="164" fontId="1" fillId="2" borderId="0" xfId="0" applyNumberFormat="1" applyFont="1" applyFill="1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7" fillId="2" borderId="0" xfId="0" applyFont="1" applyFill="1"/>
    <xf numFmtId="0" fontId="7" fillId="2" borderId="0" xfId="0" applyFont="1" applyFill="1" applyAlignment="1"/>
    <xf numFmtId="164" fontId="1" fillId="2" borderId="0" xfId="0" applyNumberFormat="1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/>
    <xf numFmtId="14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47"/>
  <sheetViews>
    <sheetView tabSelected="1" topLeftCell="E1" workbookViewId="0">
      <pane xSplit="17670" topLeftCell="AZ1"/>
      <selection activeCell="I11" sqref="I11"/>
      <selection pane="topRight" activeCell="AZ21" sqref="AZ21"/>
    </sheetView>
  </sheetViews>
  <sheetFormatPr defaultRowHeight="11.25" x14ac:dyDescent="0.2"/>
  <cols>
    <col min="1" max="1" width="1.85546875" style="6" hidden="1" customWidth="1"/>
    <col min="2" max="2" width="9.140625" style="6" hidden="1" customWidth="1"/>
    <col min="3" max="3" width="12.7109375" style="6" hidden="1" customWidth="1"/>
    <col min="4" max="4" width="11.7109375" style="6" hidden="1" customWidth="1"/>
    <col min="5" max="5" width="4.42578125" style="6" customWidth="1"/>
    <col min="6" max="6" width="12" style="6" hidden="1" customWidth="1"/>
    <col min="7" max="7" width="10.85546875" style="6" customWidth="1"/>
    <col min="8" max="8" width="11.42578125" style="6" customWidth="1"/>
    <col min="9" max="9" width="13.7109375" style="6" customWidth="1"/>
    <col min="10" max="10" width="8.7109375" style="6" hidden="1" customWidth="1"/>
    <col min="11" max="11" width="33.140625" style="6" customWidth="1"/>
    <col min="12" max="12" width="36.85546875" style="6" customWidth="1"/>
    <col min="13" max="13" width="8.42578125" style="6" hidden="1" customWidth="1"/>
    <col min="14" max="14" width="19.85546875" style="6" customWidth="1"/>
    <col min="15" max="15" width="0" style="6" hidden="1" customWidth="1"/>
    <col min="16" max="16" width="8.140625" style="6" hidden="1" customWidth="1"/>
    <col min="17" max="17" width="8.5703125" style="6" hidden="1" customWidth="1"/>
    <col min="18" max="18" width="11.85546875" style="7" hidden="1" customWidth="1"/>
    <col min="19" max="19" width="11.5703125" style="6" hidden="1" customWidth="1"/>
    <col min="20" max="21" width="0" style="3" hidden="1" customWidth="1"/>
    <col min="22" max="209" width="9.140625" style="3"/>
    <col min="210" max="16384" width="9.140625" style="6"/>
  </cols>
  <sheetData>
    <row r="1" spans="1:209" ht="0.75" customHeight="1" x14ac:dyDescent="0.2">
      <c r="E1" s="3"/>
      <c r="F1" s="3"/>
      <c r="G1" s="3"/>
      <c r="H1" s="3"/>
      <c r="I1" s="3"/>
      <c r="J1" s="3"/>
      <c r="K1" s="3"/>
      <c r="L1" s="3"/>
      <c r="M1" s="3"/>
      <c r="N1" s="3"/>
    </row>
    <row r="2" spans="1:209" s="1" customFormat="1" ht="65.25" customHeight="1" thickBot="1" x14ac:dyDescent="0.25">
      <c r="A2" s="8" t="s">
        <v>65</v>
      </c>
      <c r="B2" s="9"/>
      <c r="C2" s="9"/>
      <c r="D2" s="9"/>
      <c r="E2" s="40" t="s">
        <v>95</v>
      </c>
      <c r="F2" s="41"/>
      <c r="G2" s="40"/>
      <c r="H2" s="40"/>
      <c r="I2" s="40"/>
      <c r="J2" s="40"/>
      <c r="K2" s="40"/>
      <c r="L2" s="40"/>
      <c r="M2" s="40"/>
      <c r="N2" s="40"/>
      <c r="O2" s="9"/>
      <c r="P2" s="9"/>
      <c r="Q2" s="9"/>
      <c r="R2" s="9"/>
      <c r="S2" s="9"/>
      <c r="T2" s="38"/>
      <c r="U2" s="38"/>
      <c r="V2" s="38"/>
      <c r="W2" s="38"/>
      <c r="X2" s="38"/>
      <c r="Y2" s="38"/>
      <c r="Z2" s="39"/>
      <c r="AA2" s="39"/>
      <c r="AB2" s="39"/>
      <c r="AC2" s="39"/>
      <c r="AD2" s="39"/>
      <c r="AE2" s="39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9"/>
      <c r="AY2" s="39"/>
      <c r="AZ2" s="39"/>
      <c r="BA2" s="39"/>
      <c r="BB2" s="39"/>
      <c r="BC2" s="39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9"/>
      <c r="BQ2" s="39"/>
      <c r="BR2" s="39"/>
      <c r="BS2" s="39"/>
      <c r="BT2" s="39"/>
      <c r="BU2" s="39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</row>
    <row r="3" spans="1:209" s="1" customFormat="1" ht="34.5" customHeight="1" thickBot="1" x14ac:dyDescent="0.25">
      <c r="A3" s="10" t="s">
        <v>0</v>
      </c>
      <c r="B3" s="10" t="s">
        <v>1</v>
      </c>
      <c r="C3" s="10" t="s">
        <v>2</v>
      </c>
      <c r="D3" s="11" t="s">
        <v>33</v>
      </c>
      <c r="E3" s="12"/>
      <c r="F3" s="13" t="s">
        <v>3</v>
      </c>
      <c r="G3" s="42" t="s">
        <v>68</v>
      </c>
      <c r="H3" s="43" t="s">
        <v>69</v>
      </c>
      <c r="I3" s="43" t="s">
        <v>72</v>
      </c>
      <c r="J3" s="43" t="s">
        <v>4</v>
      </c>
      <c r="K3" s="43" t="s">
        <v>70</v>
      </c>
      <c r="L3" s="43" t="s">
        <v>71</v>
      </c>
      <c r="M3" s="43" t="s">
        <v>5</v>
      </c>
      <c r="N3" s="44" t="s">
        <v>4</v>
      </c>
      <c r="O3" s="14" t="s">
        <v>6</v>
      </c>
      <c r="P3" s="10" t="s">
        <v>7</v>
      </c>
      <c r="Q3" s="10" t="s">
        <v>8</v>
      </c>
      <c r="R3" s="15" t="s">
        <v>9</v>
      </c>
      <c r="S3" s="11" t="s">
        <v>10</v>
      </c>
      <c r="T3" s="26"/>
      <c r="U3" s="26"/>
      <c r="V3" s="26"/>
      <c r="W3" s="26"/>
      <c r="X3" s="26"/>
      <c r="Y3" s="27"/>
      <c r="Z3" s="27"/>
      <c r="AA3" s="26"/>
      <c r="AB3" s="26"/>
      <c r="AC3" s="26"/>
      <c r="AD3" s="26"/>
      <c r="AE3" s="27"/>
      <c r="AF3" s="26"/>
      <c r="AG3" s="26"/>
      <c r="AH3" s="26"/>
      <c r="AI3" s="26"/>
      <c r="AJ3" s="26"/>
      <c r="AK3" s="27"/>
      <c r="AL3" s="26"/>
      <c r="AM3" s="26"/>
      <c r="AN3" s="26"/>
      <c r="AO3" s="26"/>
      <c r="AP3" s="26"/>
      <c r="AQ3" s="27"/>
      <c r="AR3" s="26"/>
      <c r="AS3" s="26"/>
      <c r="AT3" s="26"/>
      <c r="AU3" s="26"/>
      <c r="AV3" s="26"/>
      <c r="AW3" s="26"/>
      <c r="AX3" s="27"/>
      <c r="AY3" s="26"/>
      <c r="AZ3" s="27"/>
      <c r="BA3" s="26"/>
      <c r="BB3" s="26"/>
      <c r="BC3" s="27"/>
      <c r="BD3" s="26"/>
      <c r="BE3" s="27"/>
      <c r="BF3" s="27"/>
      <c r="BG3" s="27"/>
      <c r="BH3" s="27"/>
      <c r="BI3" s="27"/>
      <c r="BJ3" s="26"/>
      <c r="BK3" s="27"/>
      <c r="BL3" s="27"/>
      <c r="BM3" s="27"/>
      <c r="BN3" s="27"/>
      <c r="BO3" s="27"/>
      <c r="BP3" s="27"/>
      <c r="BQ3" s="26"/>
      <c r="BR3" s="26"/>
      <c r="BS3" s="27"/>
      <c r="BT3" s="26"/>
      <c r="BU3" s="27"/>
      <c r="BV3" s="26"/>
      <c r="BW3" s="27"/>
      <c r="BX3" s="27"/>
      <c r="BY3" s="27"/>
      <c r="BZ3" s="26"/>
      <c r="CA3" s="27"/>
      <c r="CB3" s="26"/>
      <c r="CC3" s="26"/>
      <c r="CD3" s="26"/>
      <c r="CE3" s="26"/>
      <c r="CF3" s="26"/>
      <c r="CG3" s="27"/>
      <c r="CH3" s="26"/>
      <c r="CI3" s="26"/>
      <c r="CJ3" s="26"/>
      <c r="CK3" s="26"/>
      <c r="CL3" s="26"/>
      <c r="CM3" s="27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</row>
    <row r="4" spans="1:209" s="1" customFormat="1" hidden="1" x14ac:dyDescent="0.2">
      <c r="B4" s="16">
        <v>615031</v>
      </c>
      <c r="C4" s="16" t="s">
        <v>41</v>
      </c>
      <c r="D4" s="2" t="s">
        <v>11</v>
      </c>
      <c r="E4" s="3"/>
      <c r="F4" s="4" t="s">
        <v>39</v>
      </c>
      <c r="G4" s="17">
        <v>2111</v>
      </c>
      <c r="H4" s="17">
        <v>4292016</v>
      </c>
      <c r="I4" s="17"/>
      <c r="J4" s="18" t="s">
        <v>32</v>
      </c>
      <c r="K4" s="18"/>
      <c r="L4" s="18" t="s">
        <v>32</v>
      </c>
      <c r="M4" s="18" t="s">
        <v>32</v>
      </c>
      <c r="N4" s="18"/>
      <c r="O4" s="19" t="s">
        <v>32</v>
      </c>
      <c r="P4" s="19" t="s">
        <v>32</v>
      </c>
      <c r="Q4" s="19" t="s">
        <v>32</v>
      </c>
      <c r="R4" s="5">
        <f>Y4+AE4+AK4+AQ4+AW4+BC4+BI4+BO4+BU4+CA4+CG4+CM4</f>
        <v>4292015.34</v>
      </c>
      <c r="S4" s="2"/>
      <c r="T4" s="28">
        <v>43496</v>
      </c>
      <c r="U4" s="3">
        <v>319513.51</v>
      </c>
      <c r="V4" s="28">
        <v>43494</v>
      </c>
      <c r="W4" s="3">
        <v>319573.51</v>
      </c>
      <c r="X4" s="28">
        <v>43496</v>
      </c>
      <c r="Y4" s="3">
        <v>319513.51</v>
      </c>
      <c r="Z4" s="28">
        <v>43524</v>
      </c>
      <c r="AA4" s="3">
        <v>315407.8</v>
      </c>
      <c r="AB4" s="28">
        <v>43523</v>
      </c>
      <c r="AC4" s="3">
        <v>315347.8</v>
      </c>
      <c r="AD4" s="28">
        <v>43524</v>
      </c>
      <c r="AE4" s="3">
        <v>315407.8</v>
      </c>
      <c r="AF4" s="28">
        <v>43555</v>
      </c>
      <c r="AG4" s="3">
        <v>331746.7</v>
      </c>
      <c r="AH4" s="28">
        <v>43671</v>
      </c>
      <c r="AI4" s="3">
        <v>331746.7</v>
      </c>
      <c r="AJ4" s="28">
        <v>43551</v>
      </c>
      <c r="AK4" s="3">
        <v>331746.7</v>
      </c>
      <c r="AL4" s="28">
        <v>43585</v>
      </c>
      <c r="AM4" s="3">
        <v>308265.65000000002</v>
      </c>
      <c r="AN4" s="28">
        <v>43578</v>
      </c>
      <c r="AO4" s="3">
        <v>308265.65000000002</v>
      </c>
      <c r="AP4" s="28">
        <v>43581</v>
      </c>
      <c r="AQ4" s="3">
        <v>308265.65000000002</v>
      </c>
      <c r="AR4" s="28">
        <v>43616</v>
      </c>
      <c r="AS4" s="3">
        <v>321520.13</v>
      </c>
      <c r="AT4" s="28">
        <v>43613</v>
      </c>
      <c r="AU4" s="3">
        <v>321520.13</v>
      </c>
      <c r="AV4" s="28">
        <v>43614</v>
      </c>
      <c r="AW4" s="3">
        <v>321520.13</v>
      </c>
      <c r="AX4" s="28">
        <v>43646</v>
      </c>
      <c r="AY4" s="3">
        <v>329113.92</v>
      </c>
      <c r="AZ4" s="28">
        <v>43641</v>
      </c>
      <c r="BA4" s="3">
        <v>329113.92</v>
      </c>
      <c r="BB4" s="28">
        <v>43643</v>
      </c>
      <c r="BC4" s="3">
        <v>329113.92</v>
      </c>
      <c r="BD4" s="28">
        <v>43677</v>
      </c>
      <c r="BE4" s="3">
        <v>524018.56</v>
      </c>
      <c r="BF4" s="28">
        <v>43672</v>
      </c>
      <c r="BG4" s="3">
        <v>524018.56</v>
      </c>
      <c r="BH4" s="28">
        <v>43676</v>
      </c>
      <c r="BI4" s="3">
        <v>524018.56</v>
      </c>
      <c r="BJ4" s="28">
        <v>43708</v>
      </c>
      <c r="BK4" s="3">
        <v>64637.62</v>
      </c>
      <c r="BL4" s="28">
        <v>43704</v>
      </c>
      <c r="BM4" s="3">
        <v>64637.62</v>
      </c>
      <c r="BN4" s="28">
        <v>43705</v>
      </c>
      <c r="BO4" s="3">
        <v>64637.62</v>
      </c>
      <c r="BP4" s="28">
        <v>43738</v>
      </c>
      <c r="BQ4" s="3">
        <v>405185.3</v>
      </c>
      <c r="BR4" s="28">
        <v>43734</v>
      </c>
      <c r="BS4" s="3">
        <v>405185.3</v>
      </c>
      <c r="BT4" s="28">
        <v>43735</v>
      </c>
      <c r="BU4" s="3">
        <v>405185.3</v>
      </c>
      <c r="BV4" s="28">
        <v>43769</v>
      </c>
      <c r="BW4" s="3">
        <v>435630.14</v>
      </c>
      <c r="BX4" s="28">
        <v>43767</v>
      </c>
      <c r="BY4" s="3">
        <v>435630.14</v>
      </c>
      <c r="BZ4" s="28">
        <v>43769</v>
      </c>
      <c r="CA4" s="3">
        <v>435630.14</v>
      </c>
      <c r="CB4" s="28">
        <v>43799</v>
      </c>
      <c r="CC4" s="3">
        <v>507466.81</v>
      </c>
      <c r="CD4" s="28">
        <v>43796</v>
      </c>
      <c r="CE4" s="3">
        <v>507466.81</v>
      </c>
      <c r="CF4" s="28">
        <v>43798</v>
      </c>
      <c r="CG4" s="3">
        <v>507466.81</v>
      </c>
      <c r="CH4" s="28">
        <v>43827</v>
      </c>
      <c r="CI4" s="3">
        <v>429509.2</v>
      </c>
      <c r="CJ4" s="28">
        <v>43819</v>
      </c>
      <c r="CK4" s="3">
        <v>429509.2</v>
      </c>
      <c r="CL4" s="28">
        <v>43822</v>
      </c>
      <c r="CM4" s="3">
        <v>429509.2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</row>
    <row r="5" spans="1:209" s="1" customFormat="1" hidden="1" x14ac:dyDescent="0.2">
      <c r="D5" s="2" t="s">
        <v>12</v>
      </c>
      <c r="E5" s="3"/>
      <c r="F5" s="4" t="s">
        <v>39</v>
      </c>
      <c r="G5" s="1">
        <v>2120</v>
      </c>
      <c r="H5" s="1">
        <v>944241</v>
      </c>
      <c r="J5" s="19" t="s">
        <v>32</v>
      </c>
      <c r="K5" s="19"/>
      <c r="L5" s="19" t="s">
        <v>32</v>
      </c>
      <c r="M5" s="19" t="s">
        <v>32</v>
      </c>
      <c r="N5" s="19"/>
      <c r="O5" s="19" t="s">
        <v>32</v>
      </c>
      <c r="P5" s="19" t="s">
        <v>32</v>
      </c>
      <c r="Q5" s="19" t="s">
        <v>32</v>
      </c>
      <c r="R5" s="5">
        <f t="shared" ref="R5:R38" si="0">Y5+AE5+AK5+AQ5+AW5+BC5+BI5+BO5+BU5+CA5+CG5+CM5</f>
        <v>927748.79999999993</v>
      </c>
      <c r="S5" s="2"/>
      <c r="T5" s="28">
        <v>43496</v>
      </c>
      <c r="U5" s="3">
        <v>69834.31</v>
      </c>
      <c r="V5" s="28">
        <v>43494</v>
      </c>
      <c r="W5" s="3">
        <v>69834.31</v>
      </c>
      <c r="X5" s="28">
        <v>43496</v>
      </c>
      <c r="Y5" s="3">
        <v>69834.31</v>
      </c>
      <c r="Z5" s="28">
        <v>43524</v>
      </c>
      <c r="AA5" s="3">
        <v>68205.08</v>
      </c>
      <c r="AB5" s="28">
        <v>43523</v>
      </c>
      <c r="AC5" s="3">
        <v>68205.08</v>
      </c>
      <c r="AD5" s="28">
        <v>43524</v>
      </c>
      <c r="AE5" s="3">
        <v>68205.08</v>
      </c>
      <c r="AF5" s="28">
        <v>43555</v>
      </c>
      <c r="AG5" s="3">
        <v>71718.100000000006</v>
      </c>
      <c r="AH5" s="28">
        <v>43671</v>
      </c>
      <c r="AI5" s="3">
        <v>71718.100000000006</v>
      </c>
      <c r="AJ5" s="28">
        <v>43551</v>
      </c>
      <c r="AK5" s="3">
        <v>71718.100000000006</v>
      </c>
      <c r="AL5" s="28">
        <v>43585</v>
      </c>
      <c r="AM5" s="25">
        <v>66633.8</v>
      </c>
      <c r="AN5" s="28">
        <v>43578</v>
      </c>
      <c r="AO5" s="25">
        <v>66633.8</v>
      </c>
      <c r="AP5" s="28">
        <v>43581</v>
      </c>
      <c r="AQ5" s="25">
        <v>66633.8</v>
      </c>
      <c r="AR5" s="28">
        <v>43616</v>
      </c>
      <c r="AS5" s="3">
        <v>69549.789999999994</v>
      </c>
      <c r="AT5" s="28">
        <v>43613</v>
      </c>
      <c r="AU5" s="3">
        <v>69549.789999999994</v>
      </c>
      <c r="AV5" s="28">
        <v>43614</v>
      </c>
      <c r="AW5" s="3">
        <v>69549.789999999994</v>
      </c>
      <c r="AX5" s="28">
        <v>43646</v>
      </c>
      <c r="AY5" s="3">
        <v>71220.429999999993</v>
      </c>
      <c r="AZ5" s="28">
        <v>43641</v>
      </c>
      <c r="BA5" s="3">
        <v>71220.429999999993</v>
      </c>
      <c r="BB5" s="28">
        <v>43643</v>
      </c>
      <c r="BC5" s="3">
        <v>71220.429999999993</v>
      </c>
      <c r="BD5" s="28">
        <v>43677</v>
      </c>
      <c r="BE5" s="3">
        <v>112722.12</v>
      </c>
      <c r="BF5" s="28">
        <v>43672</v>
      </c>
      <c r="BG5" s="3">
        <v>112722.2</v>
      </c>
      <c r="BH5" s="28">
        <v>43676</v>
      </c>
      <c r="BI5" s="3">
        <v>112722.12</v>
      </c>
      <c r="BJ5" s="28">
        <v>43708</v>
      </c>
      <c r="BK5" s="3">
        <v>14220.27</v>
      </c>
      <c r="BL5" s="28">
        <v>43704</v>
      </c>
      <c r="BM5" s="3">
        <v>28633.19</v>
      </c>
      <c r="BN5" s="28">
        <v>43705</v>
      </c>
      <c r="BO5" s="3">
        <v>14220.27</v>
      </c>
      <c r="BP5" s="28">
        <v>43738</v>
      </c>
      <c r="BQ5" s="3">
        <v>87035.85</v>
      </c>
      <c r="BR5" s="28">
        <v>43734</v>
      </c>
      <c r="BS5" s="3">
        <v>72622.850000000006</v>
      </c>
      <c r="BT5" s="28">
        <v>43735</v>
      </c>
      <c r="BU5" s="3">
        <v>87035.85</v>
      </c>
      <c r="BV5" s="28">
        <v>43769</v>
      </c>
      <c r="BW5" s="3">
        <v>93733.71</v>
      </c>
      <c r="BX5" s="3" t="s">
        <v>59</v>
      </c>
      <c r="BY5" s="3">
        <v>93733.71</v>
      </c>
      <c r="BZ5" s="28">
        <v>43769</v>
      </c>
      <c r="CA5" s="3">
        <v>93733.71</v>
      </c>
      <c r="CB5" s="28">
        <v>43799</v>
      </c>
      <c r="CC5" s="3">
        <v>108809.87</v>
      </c>
      <c r="CD5" s="28">
        <v>43796</v>
      </c>
      <c r="CE5" s="3">
        <v>108809.87</v>
      </c>
      <c r="CF5" s="28">
        <v>43798</v>
      </c>
      <c r="CG5" s="3">
        <v>108809.87</v>
      </c>
      <c r="CH5" s="28">
        <v>43827</v>
      </c>
      <c r="CI5" s="3">
        <v>94065.47</v>
      </c>
      <c r="CJ5" s="28">
        <v>43819</v>
      </c>
      <c r="CK5" s="3">
        <v>94065.47</v>
      </c>
      <c r="CL5" s="28">
        <v>43822</v>
      </c>
      <c r="CM5" s="3">
        <v>94065.47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</row>
    <row r="6" spans="1:209" s="1" customFormat="1" hidden="1" x14ac:dyDescent="0.2">
      <c r="D6" s="2" t="s">
        <v>28</v>
      </c>
      <c r="E6" s="3"/>
      <c r="F6" s="4" t="s">
        <v>39</v>
      </c>
      <c r="G6" s="1">
        <v>2730</v>
      </c>
      <c r="J6" s="19" t="s">
        <v>32</v>
      </c>
      <c r="K6" s="19"/>
      <c r="L6" s="19" t="s">
        <v>32</v>
      </c>
      <c r="M6" s="19" t="s">
        <v>32</v>
      </c>
      <c r="N6" s="19"/>
      <c r="O6" s="19" t="s">
        <v>32</v>
      </c>
      <c r="P6" s="19" t="s">
        <v>32</v>
      </c>
      <c r="Q6" s="19" t="s">
        <v>32</v>
      </c>
      <c r="R6" s="5">
        <f t="shared" si="0"/>
        <v>0</v>
      </c>
      <c r="S6" s="2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</row>
    <row r="7" spans="1:209" s="1" customFormat="1" hidden="1" x14ac:dyDescent="0.2">
      <c r="D7" s="2" t="s">
        <v>31</v>
      </c>
      <c r="E7" s="3"/>
      <c r="F7" s="4" t="s">
        <v>39</v>
      </c>
      <c r="G7" s="1">
        <v>2720</v>
      </c>
      <c r="J7" s="19" t="s">
        <v>32</v>
      </c>
      <c r="K7" s="19"/>
      <c r="L7" s="19" t="s">
        <v>32</v>
      </c>
      <c r="M7" s="19" t="s">
        <v>32</v>
      </c>
      <c r="N7" s="19"/>
      <c r="O7" s="19" t="s">
        <v>32</v>
      </c>
      <c r="P7" s="19" t="s">
        <v>32</v>
      </c>
      <c r="Q7" s="19" t="s">
        <v>32</v>
      </c>
      <c r="R7" s="5">
        <f t="shared" si="0"/>
        <v>0</v>
      </c>
      <c r="S7" s="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</row>
    <row r="8" spans="1:209" s="1" customFormat="1" hidden="1" x14ac:dyDescent="0.2">
      <c r="D8" s="2"/>
      <c r="E8" s="3"/>
      <c r="F8" s="4"/>
      <c r="R8" s="5">
        <f t="shared" si="0"/>
        <v>0</v>
      </c>
      <c r="S8" s="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</row>
    <row r="9" spans="1:209" s="1" customFormat="1" hidden="1" x14ac:dyDescent="0.2">
      <c r="D9" s="2" t="s">
        <v>13</v>
      </c>
      <c r="E9" s="3"/>
      <c r="F9" s="4"/>
      <c r="G9" s="1">
        <v>2210</v>
      </c>
      <c r="R9" s="5">
        <f t="shared" si="0"/>
        <v>0</v>
      </c>
      <c r="S9" s="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</row>
    <row r="10" spans="1:209" s="1" customFormat="1" ht="62.25" customHeight="1" x14ac:dyDescent="0.2">
      <c r="D10" s="2"/>
      <c r="E10" s="3"/>
      <c r="F10" s="4"/>
      <c r="G10" s="37">
        <v>44222</v>
      </c>
      <c r="H10" s="35" t="s">
        <v>75</v>
      </c>
      <c r="I10" s="34">
        <v>1785.68</v>
      </c>
      <c r="J10" s="16"/>
      <c r="K10" s="33" t="s">
        <v>40</v>
      </c>
      <c r="L10" s="33" t="s">
        <v>42</v>
      </c>
      <c r="N10" s="32" t="s">
        <v>91</v>
      </c>
      <c r="R10" s="5"/>
      <c r="S10" s="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</row>
    <row r="11" spans="1:209" s="1" customFormat="1" ht="54.75" customHeight="1" x14ac:dyDescent="0.2">
      <c r="D11" s="2"/>
      <c r="E11" s="3"/>
      <c r="F11" s="4"/>
      <c r="G11" s="37">
        <v>44224</v>
      </c>
      <c r="H11" s="36" t="s">
        <v>76</v>
      </c>
      <c r="I11" s="34">
        <v>4800</v>
      </c>
      <c r="J11" s="16"/>
      <c r="K11" s="33" t="s">
        <v>73</v>
      </c>
      <c r="L11" s="31" t="s">
        <v>50</v>
      </c>
      <c r="N11" s="32" t="s">
        <v>90</v>
      </c>
      <c r="R11" s="5"/>
      <c r="S11" s="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</row>
    <row r="12" spans="1:209" s="1" customFormat="1" ht="53.25" x14ac:dyDescent="0.2">
      <c r="D12" s="2"/>
      <c r="E12" s="3"/>
      <c r="F12" s="4"/>
      <c r="G12" s="37">
        <v>43891</v>
      </c>
      <c r="H12" s="36">
        <v>3</v>
      </c>
      <c r="I12" s="34">
        <v>7403.5</v>
      </c>
      <c r="J12" s="16"/>
      <c r="K12" s="33" t="s">
        <v>74</v>
      </c>
      <c r="L12" s="31" t="s">
        <v>43</v>
      </c>
      <c r="N12" s="32" t="s">
        <v>92</v>
      </c>
      <c r="R12" s="5"/>
      <c r="S12" s="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</row>
    <row r="13" spans="1:209" s="1" customFormat="1" ht="63" customHeight="1" x14ac:dyDescent="0.2">
      <c r="D13" s="2"/>
      <c r="E13" s="3"/>
      <c r="F13" s="4"/>
      <c r="G13" s="37">
        <v>44419</v>
      </c>
      <c r="H13" s="36" t="s">
        <v>81</v>
      </c>
      <c r="I13" s="34">
        <v>1000</v>
      </c>
      <c r="J13" s="16"/>
      <c r="K13" s="33" t="s">
        <v>82</v>
      </c>
      <c r="L13" s="31" t="s">
        <v>87</v>
      </c>
      <c r="N13" s="32" t="s">
        <v>88</v>
      </c>
      <c r="R13" s="5"/>
      <c r="S13" s="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</row>
    <row r="14" spans="1:209" s="1" customFormat="1" ht="53.25" x14ac:dyDescent="0.2">
      <c r="D14" s="2"/>
      <c r="E14" s="3"/>
      <c r="F14" s="4"/>
      <c r="G14" s="37">
        <v>44448</v>
      </c>
      <c r="H14" s="36">
        <v>16631</v>
      </c>
      <c r="I14" s="34">
        <v>2500</v>
      </c>
      <c r="J14" s="16"/>
      <c r="K14" s="33" t="s">
        <v>83</v>
      </c>
      <c r="L14" s="31" t="s">
        <v>84</v>
      </c>
      <c r="N14" s="32" t="s">
        <v>89</v>
      </c>
      <c r="R14" s="5"/>
      <c r="S14" s="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</row>
    <row r="15" spans="1:209" s="1" customFormat="1" ht="69" customHeight="1" x14ac:dyDescent="0.2">
      <c r="D15" s="2"/>
      <c r="E15" s="3"/>
      <c r="F15" s="4"/>
      <c r="G15" s="37">
        <v>44480</v>
      </c>
      <c r="H15" s="36" t="s">
        <v>85</v>
      </c>
      <c r="I15" s="34">
        <v>12840</v>
      </c>
      <c r="J15" s="16"/>
      <c r="K15" s="33" t="s">
        <v>86</v>
      </c>
      <c r="L15" s="31" t="s">
        <v>94</v>
      </c>
      <c r="N15" s="32" t="s">
        <v>93</v>
      </c>
      <c r="R15" s="5"/>
      <c r="S15" s="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</row>
    <row r="16" spans="1:209" s="1" customFormat="1" ht="22.5" hidden="1" x14ac:dyDescent="0.2">
      <c r="D16" s="1" t="s">
        <v>14</v>
      </c>
      <c r="E16" s="17" t="s">
        <v>44</v>
      </c>
      <c r="F16" s="1" t="s">
        <v>39</v>
      </c>
      <c r="G16" s="1" t="s">
        <v>47</v>
      </c>
      <c r="H16" s="1">
        <v>50000</v>
      </c>
      <c r="M16" s="1">
        <v>1</v>
      </c>
      <c r="O16" s="20">
        <v>43494</v>
      </c>
      <c r="P16" s="1">
        <v>7500</v>
      </c>
      <c r="Q16" s="20">
        <v>43493</v>
      </c>
      <c r="R16" s="5">
        <f t="shared" si="0"/>
        <v>50000</v>
      </c>
      <c r="S16" s="2"/>
      <c r="T16" s="3"/>
      <c r="U16" s="3"/>
      <c r="V16" s="28">
        <v>43493</v>
      </c>
      <c r="W16" s="3">
        <v>7500</v>
      </c>
      <c r="X16" s="3"/>
      <c r="Y16" s="3"/>
      <c r="Z16" s="3"/>
      <c r="AA16" s="3"/>
      <c r="AB16" s="3"/>
      <c r="AC16" s="3"/>
      <c r="AD16" s="28">
        <v>43502</v>
      </c>
      <c r="AE16" s="3">
        <v>7500</v>
      </c>
      <c r="AF16" s="28">
        <v>43545</v>
      </c>
      <c r="AG16" s="3">
        <v>6000</v>
      </c>
      <c r="AH16" s="28">
        <v>43553</v>
      </c>
      <c r="AI16" s="3">
        <v>6000</v>
      </c>
      <c r="AJ16" s="3"/>
      <c r="AK16" s="3"/>
      <c r="AL16" s="28">
        <v>43573</v>
      </c>
      <c r="AM16" s="3">
        <v>3000</v>
      </c>
      <c r="AN16" s="28">
        <v>43574</v>
      </c>
      <c r="AO16" s="3">
        <v>3000</v>
      </c>
      <c r="AP16" s="29" t="s">
        <v>52</v>
      </c>
      <c r="AQ16" s="3">
        <v>9000</v>
      </c>
      <c r="AR16" s="28">
        <v>43610</v>
      </c>
      <c r="AS16" s="3">
        <v>8400</v>
      </c>
      <c r="AT16" s="28">
        <v>43612</v>
      </c>
      <c r="AU16" s="3">
        <v>8400</v>
      </c>
      <c r="AV16" s="28">
        <v>43614</v>
      </c>
      <c r="AW16" s="3">
        <v>8400</v>
      </c>
      <c r="AX16" s="28"/>
      <c r="AY16" s="3"/>
      <c r="AZ16" s="3"/>
      <c r="BA16" s="3"/>
      <c r="BB16" s="3"/>
      <c r="BC16" s="3"/>
      <c r="BD16" s="28">
        <v>43669</v>
      </c>
      <c r="BE16" s="3">
        <v>14000</v>
      </c>
      <c r="BF16" s="28">
        <v>43665</v>
      </c>
      <c r="BG16" s="3">
        <v>14000</v>
      </c>
      <c r="BH16" s="28">
        <v>43677</v>
      </c>
      <c r="BI16" s="3">
        <v>13300</v>
      </c>
      <c r="BJ16" s="3"/>
      <c r="BK16" s="3"/>
      <c r="BL16" s="3"/>
      <c r="BM16" s="3"/>
      <c r="BN16" s="28">
        <v>43683</v>
      </c>
      <c r="BO16" s="3">
        <v>700</v>
      </c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28">
        <v>43791</v>
      </c>
      <c r="CC16" s="3">
        <v>11100</v>
      </c>
      <c r="CD16" s="29" t="s">
        <v>63</v>
      </c>
      <c r="CE16" s="3">
        <v>11100</v>
      </c>
      <c r="CF16" s="29" t="s">
        <v>64</v>
      </c>
      <c r="CG16" s="3">
        <v>11100</v>
      </c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</row>
    <row r="17" spans="4:209" s="1" customFormat="1" ht="22.5" hidden="1" x14ac:dyDescent="0.2">
      <c r="D17" s="1" t="s">
        <v>14</v>
      </c>
      <c r="E17" s="1" t="s">
        <v>45</v>
      </c>
      <c r="F17" s="1" t="s">
        <v>39</v>
      </c>
      <c r="G17" s="1">
        <v>2240</v>
      </c>
      <c r="H17" s="1">
        <v>3600</v>
      </c>
      <c r="L17" s="21" t="s">
        <v>50</v>
      </c>
      <c r="M17" s="1" t="s">
        <v>46</v>
      </c>
      <c r="O17" s="20">
        <v>43488</v>
      </c>
      <c r="P17" s="1">
        <v>3600</v>
      </c>
      <c r="Q17" s="20">
        <v>43830</v>
      </c>
      <c r="R17" s="5">
        <f t="shared" si="0"/>
        <v>3600</v>
      </c>
      <c r="S17" s="2"/>
      <c r="T17" s="28">
        <v>43496</v>
      </c>
      <c r="U17" s="3">
        <v>300</v>
      </c>
      <c r="V17" s="3"/>
      <c r="W17" s="3"/>
      <c r="X17" s="3"/>
      <c r="Y17" s="3"/>
      <c r="Z17" s="28">
        <v>43524</v>
      </c>
      <c r="AA17" s="3">
        <v>300</v>
      </c>
      <c r="AB17" s="28">
        <v>43509</v>
      </c>
      <c r="AC17" s="3">
        <v>300</v>
      </c>
      <c r="AD17" s="28">
        <v>43511</v>
      </c>
      <c r="AE17" s="3">
        <v>300</v>
      </c>
      <c r="AF17" s="28">
        <v>43555</v>
      </c>
      <c r="AG17" s="3">
        <v>300</v>
      </c>
      <c r="AH17" s="28">
        <v>43553</v>
      </c>
      <c r="AI17" s="3">
        <v>300</v>
      </c>
      <c r="AJ17" s="3"/>
      <c r="AK17" s="3"/>
      <c r="AL17" s="28">
        <v>43585</v>
      </c>
      <c r="AM17" s="3">
        <v>300</v>
      </c>
      <c r="AN17" s="28">
        <v>43574</v>
      </c>
      <c r="AO17" s="3">
        <v>300</v>
      </c>
      <c r="AP17" s="29" t="s">
        <v>51</v>
      </c>
      <c r="AQ17" s="3">
        <v>600</v>
      </c>
      <c r="AR17" s="28">
        <v>43616</v>
      </c>
      <c r="AS17" s="3">
        <v>300</v>
      </c>
      <c r="AT17" s="28">
        <v>43612</v>
      </c>
      <c r="AU17" s="3">
        <v>300</v>
      </c>
      <c r="AV17" s="28">
        <v>43614</v>
      </c>
      <c r="AW17" s="3">
        <v>300</v>
      </c>
      <c r="AX17" s="28">
        <v>43646</v>
      </c>
      <c r="AY17" s="3">
        <v>300</v>
      </c>
      <c r="AZ17" s="28">
        <v>43640</v>
      </c>
      <c r="BA17" s="3">
        <v>300</v>
      </c>
      <c r="BB17" s="28">
        <v>43643</v>
      </c>
      <c r="BC17" s="3">
        <v>300</v>
      </c>
      <c r="BD17" s="28">
        <v>43677</v>
      </c>
      <c r="BE17" s="3">
        <v>300</v>
      </c>
      <c r="BF17" s="28">
        <v>43665</v>
      </c>
      <c r="BG17" s="3">
        <v>300</v>
      </c>
      <c r="BH17" s="28">
        <v>43677</v>
      </c>
      <c r="BI17" s="3">
        <v>300</v>
      </c>
      <c r="BJ17" s="28">
        <v>43708</v>
      </c>
      <c r="BK17" s="3">
        <v>300</v>
      </c>
      <c r="BL17" s="28">
        <v>43707</v>
      </c>
      <c r="BM17" s="3">
        <v>300</v>
      </c>
      <c r="BN17" s="3"/>
      <c r="BO17" s="3"/>
      <c r="BP17" s="28">
        <v>43738</v>
      </c>
      <c r="BQ17" s="3">
        <v>300</v>
      </c>
      <c r="BR17" s="28">
        <v>43724</v>
      </c>
      <c r="BS17" s="3">
        <v>300</v>
      </c>
      <c r="BT17" s="29" t="s">
        <v>58</v>
      </c>
      <c r="BU17" s="3">
        <v>600</v>
      </c>
      <c r="BV17" s="28">
        <v>43769</v>
      </c>
      <c r="BW17" s="3">
        <v>300</v>
      </c>
      <c r="BX17" s="28">
        <v>43760</v>
      </c>
      <c r="BY17" s="3">
        <v>300</v>
      </c>
      <c r="BZ17" s="28">
        <v>43769</v>
      </c>
      <c r="CA17" s="3">
        <v>300</v>
      </c>
      <c r="CB17" s="28">
        <v>43799</v>
      </c>
      <c r="CC17" s="3">
        <v>300</v>
      </c>
      <c r="CD17" s="28">
        <v>43784</v>
      </c>
      <c r="CE17" s="3">
        <v>300</v>
      </c>
      <c r="CF17" s="28">
        <v>43789</v>
      </c>
      <c r="CG17" s="3">
        <v>300</v>
      </c>
      <c r="CH17" s="28">
        <v>43819</v>
      </c>
      <c r="CI17" s="3">
        <v>300</v>
      </c>
      <c r="CJ17" s="30" t="s">
        <v>67</v>
      </c>
      <c r="CK17" s="3">
        <v>600</v>
      </c>
      <c r="CL17" s="30" t="s">
        <v>66</v>
      </c>
      <c r="CM17" s="3">
        <v>600</v>
      </c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</row>
    <row r="18" spans="4:209" s="1" customFormat="1" ht="19.5" hidden="1" customHeight="1" x14ac:dyDescent="0.2">
      <c r="D18" s="1" t="s">
        <v>14</v>
      </c>
      <c r="E18" s="1" t="s">
        <v>54</v>
      </c>
      <c r="F18" s="1" t="s">
        <v>39</v>
      </c>
      <c r="G18" s="1">
        <v>2240</v>
      </c>
      <c r="H18" s="1">
        <v>900</v>
      </c>
      <c r="L18" s="21" t="s">
        <v>55</v>
      </c>
      <c r="M18" s="1" t="s">
        <v>56</v>
      </c>
      <c r="O18" s="20">
        <v>43669</v>
      </c>
      <c r="P18" s="1">
        <v>900</v>
      </c>
      <c r="Q18" s="20">
        <v>43830</v>
      </c>
      <c r="R18" s="5">
        <f t="shared" si="0"/>
        <v>900</v>
      </c>
      <c r="S18" s="2"/>
      <c r="T18" s="28"/>
      <c r="U18" s="3"/>
      <c r="V18" s="3"/>
      <c r="W18" s="3"/>
      <c r="X18" s="3"/>
      <c r="Y18" s="3"/>
      <c r="Z18" s="28"/>
      <c r="AA18" s="3"/>
      <c r="AB18" s="28"/>
      <c r="AC18" s="3"/>
      <c r="AD18" s="28"/>
      <c r="AE18" s="3"/>
      <c r="AF18" s="28"/>
      <c r="AG18" s="3"/>
      <c r="AH18" s="28"/>
      <c r="AI18" s="3"/>
      <c r="AJ18" s="3"/>
      <c r="AK18" s="3"/>
      <c r="AL18" s="28"/>
      <c r="AM18" s="3"/>
      <c r="AN18" s="28"/>
      <c r="AO18" s="3"/>
      <c r="AP18" s="29"/>
      <c r="AQ18" s="3"/>
      <c r="AR18" s="28"/>
      <c r="AS18" s="3"/>
      <c r="AT18" s="28"/>
      <c r="AU18" s="3"/>
      <c r="AV18" s="28"/>
      <c r="AW18" s="3"/>
      <c r="AX18" s="28"/>
      <c r="AY18" s="3"/>
      <c r="AZ18" s="28"/>
      <c r="BA18" s="3"/>
      <c r="BB18" s="28"/>
      <c r="BC18" s="3"/>
      <c r="BD18" s="28">
        <v>43669</v>
      </c>
      <c r="BE18" s="3">
        <v>900</v>
      </c>
      <c r="BF18" s="28">
        <v>43665</v>
      </c>
      <c r="BG18" s="3">
        <v>900</v>
      </c>
      <c r="BH18" s="28">
        <v>43677</v>
      </c>
      <c r="BI18" s="3">
        <v>900</v>
      </c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</row>
    <row r="19" spans="4:209" s="1" customFormat="1" hidden="1" x14ac:dyDescent="0.2">
      <c r="D19" s="1" t="s">
        <v>15</v>
      </c>
      <c r="E19" s="1" t="s">
        <v>15</v>
      </c>
      <c r="G19" s="1">
        <v>2240</v>
      </c>
      <c r="R19" s="5">
        <f t="shared" si="0"/>
        <v>0</v>
      </c>
      <c r="S19" s="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</row>
    <row r="20" spans="4:209" s="1" customFormat="1" hidden="1" x14ac:dyDescent="0.2">
      <c r="D20" s="1" t="s">
        <v>16</v>
      </c>
      <c r="E20" s="1" t="s">
        <v>38</v>
      </c>
      <c r="G20" s="1">
        <v>2240</v>
      </c>
      <c r="R20" s="5">
        <f t="shared" si="0"/>
        <v>0</v>
      </c>
      <c r="S20" s="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</row>
    <row r="21" spans="4:209" s="1" customFormat="1" hidden="1" x14ac:dyDescent="0.2">
      <c r="D21" s="1" t="s">
        <v>19</v>
      </c>
      <c r="E21" s="1" t="s">
        <v>37</v>
      </c>
      <c r="G21" s="1">
        <v>2240</v>
      </c>
      <c r="R21" s="5">
        <f t="shared" si="0"/>
        <v>0</v>
      </c>
      <c r="S21" s="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</row>
    <row r="22" spans="4:209" s="1" customFormat="1" hidden="1" x14ac:dyDescent="0.2">
      <c r="D22" s="1" t="s">
        <v>17</v>
      </c>
      <c r="E22" s="1" t="s">
        <v>17</v>
      </c>
      <c r="G22" s="1">
        <v>2240</v>
      </c>
      <c r="R22" s="5">
        <f t="shared" si="0"/>
        <v>0</v>
      </c>
      <c r="S22" s="2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</row>
    <row r="23" spans="4:209" s="1" customFormat="1" hidden="1" x14ac:dyDescent="0.2">
      <c r="D23" s="1" t="s">
        <v>18</v>
      </c>
      <c r="E23" s="1" t="s">
        <v>36</v>
      </c>
      <c r="G23" s="1">
        <v>2240</v>
      </c>
      <c r="R23" s="5">
        <f t="shared" si="0"/>
        <v>0</v>
      </c>
      <c r="S23" s="2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</row>
    <row r="24" spans="4:209" s="1" customFormat="1" hidden="1" x14ac:dyDescent="0.2">
      <c r="D24" s="1" t="s">
        <v>20</v>
      </c>
      <c r="E24" s="1" t="s">
        <v>35</v>
      </c>
      <c r="G24" s="1">
        <v>2240</v>
      </c>
      <c r="R24" s="5">
        <f t="shared" si="0"/>
        <v>0</v>
      </c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</row>
    <row r="25" spans="4:209" s="1" customFormat="1" hidden="1" x14ac:dyDescent="0.2">
      <c r="D25" s="1" t="s">
        <v>21</v>
      </c>
      <c r="E25" s="1" t="s">
        <v>21</v>
      </c>
      <c r="G25" s="1">
        <v>2240</v>
      </c>
      <c r="R25" s="5">
        <f t="shared" si="0"/>
        <v>0</v>
      </c>
      <c r="S25" s="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</row>
    <row r="26" spans="4:209" s="1" customFormat="1" hidden="1" x14ac:dyDescent="0.2">
      <c r="D26" s="1" t="s">
        <v>22</v>
      </c>
      <c r="E26" s="1" t="s">
        <v>22</v>
      </c>
      <c r="G26" s="1">
        <v>2240</v>
      </c>
      <c r="R26" s="5">
        <f t="shared" si="0"/>
        <v>0</v>
      </c>
      <c r="S26" s="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</row>
    <row r="27" spans="4:209" s="1" customFormat="1" hidden="1" x14ac:dyDescent="0.2">
      <c r="E27" s="1" t="s">
        <v>23</v>
      </c>
      <c r="G27" s="1">
        <v>2240</v>
      </c>
      <c r="R27" s="5">
        <f t="shared" si="0"/>
        <v>0</v>
      </c>
      <c r="S27" s="2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</row>
    <row r="28" spans="4:209" s="1" customFormat="1" hidden="1" x14ac:dyDescent="0.2">
      <c r="R28" s="5">
        <f t="shared" si="0"/>
        <v>0</v>
      </c>
      <c r="S28" s="2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</row>
    <row r="29" spans="4:209" s="1" customFormat="1" ht="33.75" hidden="1" x14ac:dyDescent="0.2">
      <c r="D29" s="1" t="s">
        <v>18</v>
      </c>
      <c r="E29" s="1" t="s">
        <v>29</v>
      </c>
      <c r="G29" s="1">
        <v>2250</v>
      </c>
      <c r="H29" s="1">
        <v>75000</v>
      </c>
      <c r="R29" s="5">
        <f t="shared" si="0"/>
        <v>74653.73000000001</v>
      </c>
      <c r="S29" s="2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28">
        <v>43545</v>
      </c>
      <c r="AG29" s="3">
        <v>5039.76</v>
      </c>
      <c r="AH29" s="28">
        <v>43553</v>
      </c>
      <c r="AI29" s="3">
        <v>9808.76</v>
      </c>
      <c r="AJ29" s="3"/>
      <c r="AK29" s="3"/>
      <c r="AL29" s="28">
        <v>43559</v>
      </c>
      <c r="AM29" s="3">
        <v>4769</v>
      </c>
      <c r="AN29" s="3"/>
      <c r="AO29" s="3"/>
      <c r="AP29" s="29" t="s">
        <v>53</v>
      </c>
      <c r="AQ29" s="3">
        <v>9808.76</v>
      </c>
      <c r="AR29" s="28">
        <v>43610</v>
      </c>
      <c r="AS29" s="3">
        <v>3418.51</v>
      </c>
      <c r="AT29" s="28">
        <v>43612</v>
      </c>
      <c r="AU29" s="3">
        <v>3418.51</v>
      </c>
      <c r="AV29" s="28">
        <v>43614</v>
      </c>
      <c r="AW29" s="3">
        <v>3418.51</v>
      </c>
      <c r="AX29" s="28"/>
      <c r="AY29" s="3"/>
      <c r="AZ29" s="3"/>
      <c r="BA29" s="3"/>
      <c r="BB29" s="3"/>
      <c r="BC29" s="3"/>
      <c r="BD29" s="28">
        <v>43669</v>
      </c>
      <c r="BE29" s="3">
        <v>14280.18</v>
      </c>
      <c r="BF29" s="30" t="s">
        <v>57</v>
      </c>
      <c r="BG29" s="3">
        <v>14280.18</v>
      </c>
      <c r="BH29" s="28">
        <v>43677</v>
      </c>
      <c r="BI29" s="3">
        <v>13176.11</v>
      </c>
      <c r="BJ29" s="3"/>
      <c r="BK29" s="3"/>
      <c r="BL29" s="3"/>
      <c r="BM29" s="3"/>
      <c r="BN29" s="28">
        <v>43683</v>
      </c>
      <c r="BO29" s="3">
        <v>1104.07</v>
      </c>
      <c r="BP29" s="28">
        <v>43725</v>
      </c>
      <c r="BQ29" s="3">
        <v>12892.44</v>
      </c>
      <c r="BR29" s="28">
        <v>43731</v>
      </c>
      <c r="BS29" s="3">
        <v>12892.44</v>
      </c>
      <c r="BT29" s="28">
        <v>43735</v>
      </c>
      <c r="BU29" s="3">
        <v>12892.44</v>
      </c>
      <c r="BV29" s="28">
        <v>43761</v>
      </c>
      <c r="BW29" s="3">
        <v>6875.76</v>
      </c>
      <c r="BX29" s="30" t="s">
        <v>62</v>
      </c>
      <c r="BY29" s="3">
        <v>8322.2199999999993</v>
      </c>
      <c r="BZ29" s="28">
        <v>43769</v>
      </c>
      <c r="CA29" s="3">
        <v>6875.76</v>
      </c>
      <c r="CB29" s="28">
        <v>43791</v>
      </c>
      <c r="CC29" s="3">
        <v>20952.62</v>
      </c>
      <c r="CD29" s="30" t="s">
        <v>60</v>
      </c>
      <c r="CE29" s="3">
        <v>20952.62</v>
      </c>
      <c r="CF29" s="30" t="s">
        <v>61</v>
      </c>
      <c r="CG29" s="3">
        <v>22399.08</v>
      </c>
      <c r="CH29" s="28">
        <v>43801</v>
      </c>
      <c r="CI29" s="3">
        <v>4979</v>
      </c>
      <c r="CJ29" s="28">
        <v>43801</v>
      </c>
      <c r="CK29" s="3">
        <v>4979</v>
      </c>
      <c r="CL29" s="28">
        <v>43808</v>
      </c>
      <c r="CM29" s="3">
        <v>4979</v>
      </c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</row>
    <row r="30" spans="4:209" s="1" customFormat="1" hidden="1" x14ac:dyDescent="0.2">
      <c r="D30" s="1" t="s">
        <v>18</v>
      </c>
      <c r="E30" s="1" t="s">
        <v>30</v>
      </c>
      <c r="G30" s="1">
        <v>2282</v>
      </c>
      <c r="R30" s="5">
        <f t="shared" si="0"/>
        <v>0</v>
      </c>
      <c r="S30" s="2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</row>
    <row r="31" spans="4:209" s="1" customFormat="1" hidden="1" x14ac:dyDescent="0.2">
      <c r="R31" s="5">
        <f t="shared" si="0"/>
        <v>0</v>
      </c>
      <c r="S31" s="2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</row>
    <row r="32" spans="4:209" s="1" customFormat="1" hidden="1" x14ac:dyDescent="0.2">
      <c r="D32" s="1" t="s">
        <v>34</v>
      </c>
      <c r="E32" s="1" t="s">
        <v>24</v>
      </c>
      <c r="G32" s="1">
        <v>2271</v>
      </c>
      <c r="R32" s="5">
        <f t="shared" si="0"/>
        <v>0</v>
      </c>
      <c r="S32" s="2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</row>
    <row r="33" spans="4:209" s="1" customFormat="1" hidden="1" x14ac:dyDescent="0.2">
      <c r="D33" s="1" t="s">
        <v>34</v>
      </c>
      <c r="E33" s="1" t="s">
        <v>25</v>
      </c>
      <c r="G33" s="1">
        <v>2272</v>
      </c>
      <c r="R33" s="5">
        <f t="shared" si="0"/>
        <v>0</v>
      </c>
      <c r="S33" s="2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</row>
    <row r="34" spans="4:209" s="1" customFormat="1" hidden="1" x14ac:dyDescent="0.2">
      <c r="D34" s="1" t="s">
        <v>34</v>
      </c>
      <c r="E34" s="1" t="s">
        <v>26</v>
      </c>
      <c r="G34" s="1">
        <v>2273</v>
      </c>
      <c r="R34" s="5">
        <f t="shared" si="0"/>
        <v>0</v>
      </c>
      <c r="S34" s="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</row>
    <row r="35" spans="4:209" s="1" customFormat="1" hidden="1" x14ac:dyDescent="0.2">
      <c r="D35" s="1" t="s">
        <v>34</v>
      </c>
      <c r="E35" s="1" t="s">
        <v>27</v>
      </c>
      <c r="G35" s="1">
        <v>2274</v>
      </c>
      <c r="R35" s="5">
        <f t="shared" si="0"/>
        <v>0</v>
      </c>
      <c r="S35" s="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</row>
    <row r="36" spans="4:209" s="1" customFormat="1" hidden="1" x14ac:dyDescent="0.2">
      <c r="R36" s="5">
        <f t="shared" si="0"/>
        <v>0</v>
      </c>
      <c r="S36" s="2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</row>
    <row r="37" spans="4:209" s="1" customFormat="1" hidden="1" x14ac:dyDescent="0.2">
      <c r="R37" s="5">
        <f t="shared" si="0"/>
        <v>0</v>
      </c>
      <c r="S37" s="2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</row>
    <row r="38" spans="4:209" s="1" customFormat="1" hidden="1" x14ac:dyDescent="0.2">
      <c r="R38" s="5">
        <f t="shared" si="0"/>
        <v>0</v>
      </c>
      <c r="S38" s="2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</row>
    <row r="39" spans="4:209" s="1" customFormat="1" hidden="1" x14ac:dyDescent="0.2">
      <c r="R39" s="5"/>
      <c r="S39" s="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</row>
    <row r="40" spans="4:209" s="1" customFormat="1" hidden="1" x14ac:dyDescent="0.2">
      <c r="R40" s="5">
        <f>SUM(R4:R39)</f>
        <v>5348917.87</v>
      </c>
      <c r="S40" s="2"/>
      <c r="T40" s="3"/>
      <c r="U40" s="3">
        <f>SUM(U4:U39)</f>
        <v>389647.82</v>
      </c>
      <c r="V40" s="3"/>
      <c r="W40" s="25">
        <f>SUM(W4:W39)</f>
        <v>396907.82</v>
      </c>
      <c r="X40" s="3"/>
      <c r="Y40" s="3">
        <f>SUM(Y4:Y39)</f>
        <v>389347.82</v>
      </c>
      <c r="Z40" s="3"/>
      <c r="AA40" s="3">
        <f>SUM(AA4:AA39)</f>
        <v>383912.88</v>
      </c>
      <c r="AB40" s="3"/>
      <c r="AC40" s="3">
        <f>SUM(AC4:AC39)</f>
        <v>383852.88</v>
      </c>
      <c r="AD40" s="3"/>
      <c r="AE40" s="3">
        <f>SUM(AE4:AE39)</f>
        <v>391412.88</v>
      </c>
      <c r="AF40" s="3"/>
      <c r="AG40" s="3">
        <f>SUM(AG4:AG39)</f>
        <v>414804.56000000006</v>
      </c>
      <c r="AH40" s="3"/>
      <c r="AI40" s="3">
        <f>SUM(AI4:AI39)</f>
        <v>419573.56000000006</v>
      </c>
      <c r="AJ40" s="3"/>
      <c r="AK40" s="3">
        <f>SUM(AK4:AK39)</f>
        <v>403464.80000000005</v>
      </c>
      <c r="AL40" s="3"/>
      <c r="AM40" s="3">
        <f>SUM(AM4:AM39)</f>
        <v>382968.45</v>
      </c>
      <c r="AN40" s="3"/>
      <c r="AO40" s="3">
        <f>SUM(AO4:AO39)</f>
        <v>378199.45</v>
      </c>
      <c r="AP40" s="3"/>
      <c r="AQ40" s="3">
        <f>SUM(AQ4:AQ39)</f>
        <v>394308.21</v>
      </c>
      <c r="AR40" s="3"/>
      <c r="AS40" s="3">
        <f>SUM(AS4:AS39)</f>
        <v>403188.43</v>
      </c>
      <c r="AT40" s="3"/>
      <c r="AU40" s="3">
        <f>SUM(AU4:AU39)</f>
        <v>403188.43</v>
      </c>
      <c r="AV40" s="3"/>
      <c r="AW40" s="3">
        <f>SUM(AW4:AW39)</f>
        <v>403188.43</v>
      </c>
      <c r="AX40" s="3"/>
      <c r="AY40" s="3">
        <f>SUM(AY4:AY39)</f>
        <v>400634.35</v>
      </c>
      <c r="AZ40" s="3"/>
      <c r="BA40" s="3">
        <f>SUM(BA4:BA39)</f>
        <v>400634.35</v>
      </c>
      <c r="BB40" s="3"/>
      <c r="BC40" s="3">
        <f>SUM(BC4:BC39)</f>
        <v>400634.35</v>
      </c>
      <c r="BD40" s="3"/>
      <c r="BE40" s="3">
        <f>SUM(BE4:BE39)</f>
        <v>666220.86</v>
      </c>
      <c r="BF40" s="3"/>
      <c r="BG40" s="3">
        <f>SUM(BG4:BG39)</f>
        <v>666220.94000000006</v>
      </c>
      <c r="BH40" s="3"/>
      <c r="BI40" s="3">
        <f>SUM(BI4:BI39)</f>
        <v>664416.78999999992</v>
      </c>
      <c r="BJ40" s="3"/>
      <c r="BK40" s="3">
        <f>SUM(BK4:BK39)</f>
        <v>79157.89</v>
      </c>
      <c r="BL40" s="3"/>
      <c r="BM40" s="3">
        <f>SUM(BM4:BM39)</f>
        <v>93570.81</v>
      </c>
      <c r="BN40" s="3"/>
      <c r="BO40" s="3">
        <f>SUM(BO4:BO39)</f>
        <v>80661.960000000006</v>
      </c>
      <c r="BP40" s="3"/>
      <c r="BQ40" s="3">
        <f>SUM(BQ4:BQ39)</f>
        <v>505413.59</v>
      </c>
      <c r="BR40" s="3"/>
      <c r="BS40" s="3">
        <f>SUM(BS4:BS39)</f>
        <v>491000.59</v>
      </c>
      <c r="BT40" s="3"/>
      <c r="BU40" s="3">
        <f>SUM(BU4:BU39)</f>
        <v>505713.59</v>
      </c>
      <c r="BV40" s="3"/>
      <c r="BW40" s="3">
        <f>SUM(BW4:BW39)</f>
        <v>536539.61</v>
      </c>
      <c r="BX40" s="3"/>
      <c r="BY40" s="3">
        <f>SUM(BY4:BY39)</f>
        <v>537986.06999999995</v>
      </c>
      <c r="BZ40" s="3"/>
      <c r="CA40" s="3">
        <f>SUM(CA4:CA39)</f>
        <v>536539.61</v>
      </c>
      <c r="CB40" s="3"/>
      <c r="CC40" s="3">
        <f>SUM(CC4:CC39)</f>
        <v>648629.29999999993</v>
      </c>
      <c r="CD40" s="3"/>
      <c r="CE40" s="3">
        <f>SUM(CE4:CE39)</f>
        <v>648629.29999999993</v>
      </c>
      <c r="CF40" s="3"/>
      <c r="CG40" s="3">
        <f>SUM(CG4:CG39)</f>
        <v>650075.75999999989</v>
      </c>
      <c r="CH40" s="3"/>
      <c r="CI40" s="25">
        <f>SUM(CI4:CI39)</f>
        <v>528853.67000000004</v>
      </c>
      <c r="CJ40" s="3"/>
      <c r="CK40" s="25">
        <f>SUM(CK4:CK39)</f>
        <v>529153.67000000004</v>
      </c>
      <c r="CL40" s="3"/>
      <c r="CM40" s="25">
        <f>SUM(CM4:CM39)</f>
        <v>529153.67000000004</v>
      </c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</row>
    <row r="41" spans="4:209" s="3" customFormat="1" x14ac:dyDescent="0.2">
      <c r="R41" s="24"/>
      <c r="W41" s="25"/>
      <c r="CI41" s="25"/>
      <c r="CK41" s="25"/>
      <c r="CM41" s="25"/>
    </row>
    <row r="43" spans="4:209" hidden="1" x14ac:dyDescent="0.2"/>
    <row r="44" spans="4:209" ht="41.25" customHeight="1" x14ac:dyDescent="0.25">
      <c r="E44" s="6" t="s">
        <v>77</v>
      </c>
      <c r="H44" s="22" t="s">
        <v>79</v>
      </c>
      <c r="I44" s="23"/>
      <c r="J44" s="23"/>
      <c r="K44" s="23"/>
      <c r="L44" s="22" t="s">
        <v>48</v>
      </c>
    </row>
    <row r="45" spans="4:209" ht="15.75" x14ac:dyDescent="0.25">
      <c r="I45" s="22"/>
      <c r="J45" s="22"/>
      <c r="K45" s="22"/>
      <c r="L45" s="22"/>
    </row>
    <row r="46" spans="4:209" ht="15.75" x14ac:dyDescent="0.25">
      <c r="I46" s="22"/>
      <c r="J46" s="22"/>
      <c r="K46" s="22"/>
      <c r="L46" s="22"/>
    </row>
    <row r="47" spans="4:209" ht="15.75" x14ac:dyDescent="0.25">
      <c r="E47" s="6" t="s">
        <v>78</v>
      </c>
      <c r="H47" s="22" t="s">
        <v>80</v>
      </c>
      <c r="I47" s="22"/>
      <c r="J47" s="22"/>
      <c r="K47" s="22"/>
      <c r="L47" s="22" t="s">
        <v>49</v>
      </c>
    </row>
  </sheetData>
  <mergeCells count="13">
    <mergeCell ref="E2:N2"/>
    <mergeCell ref="CB2:CG2"/>
    <mergeCell ref="CH2:CM2"/>
    <mergeCell ref="T2:Y2"/>
    <mergeCell ref="Z2:AE2"/>
    <mergeCell ref="AF2:AK2"/>
    <mergeCell ref="AL2:AQ2"/>
    <mergeCell ref="AR2:AW2"/>
    <mergeCell ref="AX2:BC2"/>
    <mergeCell ref="BD2:BI2"/>
    <mergeCell ref="BJ2:BO2"/>
    <mergeCell ref="BP2:BU2"/>
    <mergeCell ref="BV2:CA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Євгенія Валентинівна Масіч</dc:creator>
  <cp:lastModifiedBy>Света</cp:lastModifiedBy>
  <cp:lastPrinted>2021-06-13T13:51:21Z</cp:lastPrinted>
  <dcterms:created xsi:type="dcterms:W3CDTF">2019-01-16T12:11:51Z</dcterms:created>
  <dcterms:modified xsi:type="dcterms:W3CDTF">2021-10-31T10:29:12Z</dcterms:modified>
</cp:coreProperties>
</file>