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6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62" i="1" l="1"/>
  <c r="CK62" i="1"/>
  <c r="CI62" i="1"/>
  <c r="CG62" i="1" l="1"/>
  <c r="CE62" i="1"/>
  <c r="CC62" i="1"/>
  <c r="BW62" i="1" l="1"/>
  <c r="BY62" i="1"/>
  <c r="CA62" i="1"/>
  <c r="BU62" i="1" l="1"/>
  <c r="BS62" i="1"/>
  <c r="BQ62" i="1"/>
  <c r="BO62" i="1" l="1"/>
  <c r="BM62" i="1"/>
  <c r="BK62" i="1"/>
  <c r="BI62" i="1" l="1"/>
  <c r="BG62" i="1"/>
  <c r="BE62" i="1"/>
  <c r="R40" i="1"/>
  <c r="BC62" i="1" l="1"/>
  <c r="BA62" i="1"/>
  <c r="AY62" i="1"/>
  <c r="AW62" i="1" l="1"/>
  <c r="AU62" i="1"/>
  <c r="AS62" i="1"/>
  <c r="W62" i="1" l="1"/>
  <c r="Y62" i="1"/>
  <c r="AK62" i="1"/>
  <c r="AQ62" i="1" l="1"/>
  <c r="AO62" i="1"/>
  <c r="AM62" i="1"/>
  <c r="AG62" i="1" l="1"/>
  <c r="AI62" i="1" l="1"/>
  <c r="U62" i="1" l="1"/>
  <c r="AA62" i="1"/>
  <c r="AC62" i="1"/>
  <c r="AE62" i="1"/>
  <c r="R39" i="1" l="1"/>
  <c r="R38" i="1"/>
  <c r="R5" i="1" l="1"/>
  <c r="R6" i="1"/>
  <c r="R7" i="1"/>
  <c r="R8" i="1"/>
  <c r="R9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4" i="1"/>
  <c r="R62" i="1" l="1"/>
</calcChain>
</file>

<file path=xl/sharedStrings.xml><?xml version="1.0" encoding="utf-8"?>
<sst xmlns="http://schemas.openxmlformats.org/spreadsheetml/2006/main" count="203" uniqueCount="147">
  <si>
    <t>№пп</t>
  </si>
  <si>
    <t>КПКВ</t>
  </si>
  <si>
    <t>Заклад</t>
  </si>
  <si>
    <t>Джерело фінансування</t>
  </si>
  <si>
    <t>Номер закупівлі</t>
  </si>
  <si>
    <t>Номер Договору</t>
  </si>
  <si>
    <t>Дата</t>
  </si>
  <si>
    <t>Сума по Договору</t>
  </si>
  <si>
    <t>Строк поставки ТМЦ/кінцева дата для надання послуг</t>
  </si>
  <si>
    <t>Всього оплачено по Договору</t>
  </si>
  <si>
    <t>Статус Договору</t>
  </si>
  <si>
    <t>Заробітна плата</t>
  </si>
  <si>
    <t>Нарахування на зар.плату</t>
  </si>
  <si>
    <t>ТМЦ</t>
  </si>
  <si>
    <t>Послуги</t>
  </si>
  <si>
    <t>Аварійні поточні ремонти</t>
  </si>
  <si>
    <t>Поточні ремонти</t>
  </si>
  <si>
    <t>Промивка системи опалення</t>
  </si>
  <si>
    <t>Інші послуги</t>
  </si>
  <si>
    <t>Повірка приладів обліку</t>
  </si>
  <si>
    <t>Охорона</t>
  </si>
  <si>
    <t>Озеленення</t>
  </si>
  <si>
    <t>Послуги страхування</t>
  </si>
  <si>
    <t>Дератизація та дезенфекція</t>
  </si>
  <si>
    <t>Теплопостачання</t>
  </si>
  <si>
    <t>Водопостачання</t>
  </si>
  <si>
    <t>Електроенергія</t>
  </si>
  <si>
    <t>Газопостачання</t>
  </si>
  <si>
    <t>Інші виплати населенню</t>
  </si>
  <si>
    <t>Відрядження</t>
  </si>
  <si>
    <t>Навчання</t>
  </si>
  <si>
    <t>Стипендії</t>
  </si>
  <si>
    <t>х</t>
  </si>
  <si>
    <t>Деталізація</t>
  </si>
  <si>
    <t>Комунальні послуги</t>
  </si>
  <si>
    <t>Охорона приміщення</t>
  </si>
  <si>
    <t>Прання</t>
  </si>
  <si>
    <t xml:space="preserve">Повірка приладів обліку </t>
  </si>
  <si>
    <t>Поточний ремонт вікон</t>
  </si>
  <si>
    <t>загальний фонд</t>
  </si>
  <si>
    <t>Підписка "Газета "Наше Місто"</t>
  </si>
  <si>
    <t>КПНЗ "МКДЮСШ" ДМР</t>
  </si>
  <si>
    <t>ТОВ "Газета "Наше місто", ЄДРПОУ 19087191</t>
  </si>
  <si>
    <t>Ключі ЕЦП для подання звітності</t>
  </si>
  <si>
    <t>Обслуговування ПЗ "ІS-Рro"</t>
  </si>
  <si>
    <t>ДП "ВО Південний машинобудівний завод ім. Макарова , "Метеор" ЄДРПОУ 14308368</t>
  </si>
  <si>
    <t>Придніпровська державна Академія фізичної культури і спорту, ЄДРПОУ 05540712</t>
  </si>
  <si>
    <t>Проведення НТЗ</t>
  </si>
  <si>
    <t>Бюджет міста "ЄІСУБ"</t>
  </si>
  <si>
    <t>19/ДН</t>
  </si>
  <si>
    <t>02,02,2019</t>
  </si>
  <si>
    <t>Проскура Н.В.</t>
  </si>
  <si>
    <t>Бровченко С.В.</t>
  </si>
  <si>
    <t>ТОВ "ЦІАТ", ЄДРПОУ 36216548</t>
  </si>
  <si>
    <t>01.04.2019,  26.04.2019</t>
  </si>
  <si>
    <t>04.04.2019,  26.04.2019</t>
  </si>
  <si>
    <t>01.04.2019, 04.04.2019 ,12.04.2019</t>
  </si>
  <si>
    <t>ТОВ "Центр сертифікації ключів "Україна", ЄДРПОУ 36865753</t>
  </si>
  <si>
    <t>Супровід ПЗ "Звітність"</t>
  </si>
  <si>
    <t>ФОП Вдовіченко Д.О., ІПН 3206414961</t>
  </si>
  <si>
    <t>МЕIS 1457</t>
  </si>
  <si>
    <t>02.07.2019    19.07.2019</t>
  </si>
  <si>
    <t>02.09.2019   27.09.2019</t>
  </si>
  <si>
    <t>Структурний підрозділ "ФСК "Локомотив" регіональної  філії  "Придніпровська залізниця" АТ  "Укрзалізниця"  , ЄДРПОУ 40081237</t>
  </si>
  <si>
    <t>20.11.2019    26.11.2019</t>
  </si>
  <si>
    <t>13.11.2019    28.11.2019</t>
  </si>
  <si>
    <t>22.10.2019    31.10.2019</t>
  </si>
  <si>
    <t>15.11.2019   20.11.2019</t>
  </si>
  <si>
    <t>21.11.2019   28.11.2019</t>
  </si>
  <si>
    <t>ФОП Горєлко С.О., ІПН 2727410297</t>
  </si>
  <si>
    <t>КПНЗ "МКДЮСШ" ДМР     на 01.01.2020</t>
  </si>
  <si>
    <t>05.12.2019  21.12.2019</t>
  </si>
  <si>
    <t>02.12.2019  12.12.2019</t>
  </si>
  <si>
    <r>
      <t>З</t>
    </r>
    <r>
      <rPr>
        <sz val="8"/>
        <color indexed="8"/>
        <rFont val="Calibri"/>
        <family val="2"/>
        <charset val="204"/>
      </rPr>
      <t>аняття учнів в  ігровому залі стадіону "Локомотив"</t>
    </r>
  </si>
  <si>
    <t>Дата договору</t>
  </si>
  <si>
    <t>№ договору</t>
  </si>
  <si>
    <t>Предмет договору</t>
  </si>
  <si>
    <t>Назва, код ЄДРПОУ контрагента</t>
  </si>
  <si>
    <t>Сума договору</t>
  </si>
  <si>
    <t>Послуги програмного забеспечення  Бюджет міста "ЄІСУБ"</t>
  </si>
  <si>
    <t>Заняття учнів в легкоатлетичному манежі</t>
  </si>
  <si>
    <t>Заняття учнів в басейні (стрибки у воду)</t>
  </si>
  <si>
    <t xml:space="preserve">                                                                      Директор </t>
  </si>
  <si>
    <t xml:space="preserve">                                                                   Гол. Бухгалтер </t>
  </si>
  <si>
    <t xml:space="preserve"> Перелік договорів КПНЗ "МКДЮСШ" ДМР за період з 01.01.2020 року   по 31.12.2020 року</t>
  </si>
  <si>
    <t>ДГП-49</t>
  </si>
  <si>
    <t>20ДН</t>
  </si>
  <si>
    <t>М20/1</t>
  </si>
  <si>
    <t>UA-2020-02-04-001736-b</t>
  </si>
  <si>
    <t>UA-2020-02-17-001004-a</t>
  </si>
  <si>
    <t>МЕIS 2115</t>
  </si>
  <si>
    <t>ФОП Оноприюк С.В., ІПН 3385311126</t>
  </si>
  <si>
    <t>6рп/16</t>
  </si>
  <si>
    <t>Рушники паперові</t>
  </si>
  <si>
    <t>ТОВ "Сервіс Про", ЄДРПОУ 39200703</t>
  </si>
  <si>
    <t>6мр/16</t>
  </si>
  <si>
    <t>Рідке мило, антибактеріальне</t>
  </si>
  <si>
    <t>Дезинфікуючий засіб для рук</t>
  </si>
  <si>
    <t>ФОП Павелко Н.М. ,ІПН 3621001063</t>
  </si>
  <si>
    <t>Пірометр (інфрачервоний термометр)</t>
  </si>
  <si>
    <t>ТОВ "Факультет", ЄДРПОУ 32447450</t>
  </si>
  <si>
    <t>24д</t>
  </si>
  <si>
    <t>ФОП Кудра В.В., ІПН 2622311251</t>
  </si>
  <si>
    <t>Настінна підставка для тримання дезинфікуючого засобу</t>
  </si>
  <si>
    <t>07/45</t>
  </si>
  <si>
    <t>1М</t>
  </si>
  <si>
    <t>2Р</t>
  </si>
  <si>
    <t>1дез</t>
  </si>
  <si>
    <t>Дезинфікуючий засіб для рук та підлоги</t>
  </si>
  <si>
    <t>ФОП Гребенюк  В.М. ,ІПН 1971611975</t>
  </si>
  <si>
    <t>Медикаменти ( Вітаміни)</t>
  </si>
  <si>
    <t>ПП "АКБАРС" , ЄДРПОУ 36367992</t>
  </si>
  <si>
    <t>Канцелярські товари</t>
  </si>
  <si>
    <t>ТОВ ТВГ "КУНІЦА", ЄДРПОУ 19143995</t>
  </si>
  <si>
    <t>Спортивне взуття (Шиповки бігові)</t>
  </si>
  <si>
    <t>ФОП Гончаренко О.Є., ІПН 2805512856</t>
  </si>
  <si>
    <t>Спортінвентар (Ласти для плавання короткі)</t>
  </si>
  <si>
    <t>ТОВ "Декатлон Україна", ЄДРПОУ 42166998</t>
  </si>
  <si>
    <t>Спортінвентар (Бар'єр тренувальний)</t>
  </si>
  <si>
    <t>Спортінвентар (Рюкзак спортивний)</t>
  </si>
  <si>
    <t>54/20</t>
  </si>
  <si>
    <t>Експертна оцінка спортивних зал</t>
  </si>
  <si>
    <t>ТОВ "Стіма Експерт", ЄДРПОУ 34822257</t>
  </si>
  <si>
    <t>Спортінвентар легкоатлетичний</t>
  </si>
  <si>
    <t>ФОП Хоменко В.О., ІПН 2831720635</t>
  </si>
  <si>
    <t>2012-0</t>
  </si>
  <si>
    <t>Компютерна техніка ( МФУ )</t>
  </si>
  <si>
    <t>ФОП Біляковський А.В., ІПН 2669511555</t>
  </si>
  <si>
    <t>М20/2</t>
  </si>
  <si>
    <t>Проведення змагань учнів МКДЮСШ  зі стрибків у воду</t>
  </si>
  <si>
    <t>UA-2020-08-04-004004-a</t>
  </si>
  <si>
    <t>UA-2020-09-23-003685-a</t>
  </si>
  <si>
    <t>UA-2020-09-23-003050-a</t>
  </si>
  <si>
    <t>UA-2020-09-23-003318-a</t>
  </si>
  <si>
    <t>UA-2020-10-02-009174-a</t>
  </si>
  <si>
    <t>UA-2020-10-02-009063-a</t>
  </si>
  <si>
    <t>UA-2020-10-04-000320-a</t>
  </si>
  <si>
    <t>UA-2020-10-21-014028-a</t>
  </si>
  <si>
    <t>UA-2020-10-21-013907-a</t>
  </si>
  <si>
    <t>UA-2020-10-21-014217-a</t>
  </si>
  <si>
    <t>UA-2020-10-22-014008-a</t>
  </si>
  <si>
    <t>UA-2020-11-11-007872-a</t>
  </si>
  <si>
    <t>UA-2020-12-11-016672-c</t>
  </si>
  <si>
    <t>UA-2020-12-16-000502-c</t>
  </si>
  <si>
    <t>UA-2020-12-10-014832-c</t>
  </si>
  <si>
    <t>UA-2020-12-16-001079-c</t>
  </si>
  <si>
    <t xml:space="preserve">       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</si>
</sst>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₴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1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/>
    <xf numFmtId="14" fontId="1" fillId="2" borderId="5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/>
    <xf numFmtId="2" fontId="1" fillId="2" borderId="0" xfId="0" applyNumberFormat="1" applyFont="1" applyFill="1" applyBorder="1"/>
    <xf numFmtId="0" fontId="1" fillId="2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68"/>
  <sheetViews>
    <sheetView tabSelected="1" topLeftCell="E1" workbookViewId="0">
      <pane xSplit="17670" topLeftCell="AZ1"/>
      <selection activeCell="L65" sqref="L65"/>
      <selection pane="topRight" activeCell="AZ21" sqref="AZ21"/>
    </sheetView>
  </sheetViews>
  <sheetFormatPr defaultRowHeight="11.25" x14ac:dyDescent="0.2"/>
  <cols>
    <col min="1" max="1" width="1.85546875" style="10" hidden="1" customWidth="1"/>
    <col min="2" max="2" width="9.140625" style="10" hidden="1" customWidth="1"/>
    <col min="3" max="3" width="12.7109375" style="10" hidden="1" customWidth="1"/>
    <col min="4" max="4" width="11.7109375" style="10" hidden="1" customWidth="1"/>
    <col min="5" max="5" width="4.42578125" style="10" customWidth="1"/>
    <col min="6" max="6" width="12" style="10" hidden="1" customWidth="1"/>
    <col min="7" max="7" width="10.85546875" style="10" customWidth="1"/>
    <col min="8" max="8" width="11.42578125" style="10" customWidth="1"/>
    <col min="9" max="9" width="8.140625" style="10" customWidth="1"/>
    <col min="10" max="10" width="8.7109375" style="10" hidden="1" customWidth="1"/>
    <col min="11" max="11" width="33.140625" style="10" customWidth="1"/>
    <col min="12" max="12" width="36.85546875" style="10" customWidth="1"/>
    <col min="13" max="13" width="8.42578125" style="10" hidden="1" customWidth="1"/>
    <col min="14" max="14" width="19.42578125" style="10" customWidth="1"/>
    <col min="15" max="15" width="0" style="10" hidden="1" customWidth="1"/>
    <col min="16" max="16" width="8.140625" style="10" hidden="1" customWidth="1"/>
    <col min="17" max="17" width="8.5703125" style="10" hidden="1" customWidth="1"/>
    <col min="18" max="18" width="11.85546875" style="11" hidden="1" customWidth="1"/>
    <col min="19" max="19" width="11.5703125" style="10" hidden="1" customWidth="1"/>
    <col min="20" max="21" width="0" style="10" hidden="1" customWidth="1"/>
    <col min="22" max="283" width="9.140625" style="10"/>
    <col min="284" max="284" width="9.140625" style="5"/>
    <col min="285" max="16384" width="9.140625" style="10"/>
  </cols>
  <sheetData>
    <row r="1" spans="1:284" ht="0.75" customHeight="1" x14ac:dyDescent="0.2">
      <c r="E1" s="5"/>
      <c r="F1" s="5"/>
      <c r="G1" s="5"/>
      <c r="H1" s="5"/>
      <c r="I1" s="5"/>
      <c r="J1" s="5"/>
      <c r="K1" s="5"/>
      <c r="L1" s="5"/>
      <c r="M1" s="5"/>
      <c r="N1" s="5"/>
    </row>
    <row r="2" spans="1:284" s="3" customFormat="1" ht="54" customHeight="1" thickBot="1" x14ac:dyDescent="0.25">
      <c r="A2" s="12" t="s">
        <v>70</v>
      </c>
      <c r="B2" s="13"/>
      <c r="C2" s="13"/>
      <c r="D2" s="13"/>
      <c r="E2" s="36" t="s">
        <v>84</v>
      </c>
      <c r="F2" s="37"/>
      <c r="G2" s="36"/>
      <c r="H2" s="36"/>
      <c r="I2" s="36"/>
      <c r="J2" s="36"/>
      <c r="K2" s="36"/>
      <c r="L2" s="36"/>
      <c r="M2" s="36"/>
      <c r="N2" s="36"/>
      <c r="O2" s="13"/>
      <c r="P2" s="13"/>
      <c r="Q2" s="13"/>
      <c r="R2" s="13"/>
      <c r="S2" s="13"/>
      <c r="T2" s="40"/>
      <c r="U2" s="40"/>
      <c r="V2" s="40"/>
      <c r="W2" s="40"/>
      <c r="X2" s="40"/>
      <c r="Y2" s="40"/>
      <c r="Z2" s="41"/>
      <c r="AA2" s="41"/>
      <c r="AB2" s="41"/>
      <c r="AC2" s="41"/>
      <c r="AD2" s="41"/>
      <c r="AE2" s="41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1"/>
      <c r="AY2" s="41"/>
      <c r="AZ2" s="41"/>
      <c r="BA2" s="41"/>
      <c r="BB2" s="41"/>
      <c r="BC2" s="41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1"/>
      <c r="BQ2" s="41"/>
      <c r="BR2" s="41"/>
      <c r="BS2" s="41"/>
      <c r="BT2" s="41"/>
      <c r="BU2" s="41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</row>
    <row r="3" spans="1:284" s="3" customFormat="1" ht="24" customHeight="1" thickBot="1" x14ac:dyDescent="0.25">
      <c r="A3" s="14" t="s">
        <v>0</v>
      </c>
      <c r="B3" s="14" t="s">
        <v>1</v>
      </c>
      <c r="C3" s="14" t="s">
        <v>2</v>
      </c>
      <c r="D3" s="15" t="s">
        <v>33</v>
      </c>
      <c r="E3" s="16"/>
      <c r="F3" s="17" t="s">
        <v>3</v>
      </c>
      <c r="G3" s="18" t="s">
        <v>74</v>
      </c>
      <c r="H3" s="19" t="s">
        <v>75</v>
      </c>
      <c r="I3" s="19" t="s">
        <v>78</v>
      </c>
      <c r="J3" s="19" t="s">
        <v>4</v>
      </c>
      <c r="K3" s="19" t="s">
        <v>76</v>
      </c>
      <c r="L3" s="19" t="s">
        <v>77</v>
      </c>
      <c r="M3" s="19" t="s">
        <v>5</v>
      </c>
      <c r="N3" s="20" t="s">
        <v>4</v>
      </c>
      <c r="O3" s="21" t="s">
        <v>6</v>
      </c>
      <c r="P3" s="14" t="s">
        <v>7</v>
      </c>
      <c r="Q3" s="14" t="s">
        <v>8</v>
      </c>
      <c r="R3" s="22" t="s">
        <v>9</v>
      </c>
      <c r="S3" s="15" t="s">
        <v>10</v>
      </c>
      <c r="T3" s="42"/>
      <c r="U3" s="42"/>
      <c r="V3" s="42"/>
      <c r="W3" s="42"/>
      <c r="X3" s="42"/>
      <c r="Y3" s="43"/>
      <c r="Z3" s="43"/>
      <c r="AA3" s="42"/>
      <c r="AB3" s="42"/>
      <c r="AC3" s="42"/>
      <c r="AD3" s="42"/>
      <c r="AE3" s="43"/>
      <c r="AF3" s="42"/>
      <c r="AG3" s="42"/>
      <c r="AH3" s="42"/>
      <c r="AI3" s="42"/>
      <c r="AJ3" s="42"/>
      <c r="AK3" s="43"/>
      <c r="AL3" s="42"/>
      <c r="AM3" s="42"/>
      <c r="AN3" s="42"/>
      <c r="AO3" s="42"/>
      <c r="AP3" s="42"/>
      <c r="AQ3" s="43"/>
      <c r="AR3" s="42"/>
      <c r="AS3" s="42"/>
      <c r="AT3" s="42"/>
      <c r="AU3" s="42"/>
      <c r="AV3" s="42"/>
      <c r="AW3" s="42"/>
      <c r="AX3" s="43"/>
      <c r="AY3" s="42"/>
      <c r="AZ3" s="43"/>
      <c r="BA3" s="42"/>
      <c r="BB3" s="42"/>
      <c r="BC3" s="43"/>
      <c r="BD3" s="42"/>
      <c r="BE3" s="43"/>
      <c r="BF3" s="43"/>
      <c r="BG3" s="43"/>
      <c r="BH3" s="43"/>
      <c r="BI3" s="43"/>
      <c r="BJ3" s="42"/>
      <c r="BK3" s="43"/>
      <c r="BL3" s="43"/>
      <c r="BM3" s="43"/>
      <c r="BN3" s="43"/>
      <c r="BO3" s="43"/>
      <c r="BP3" s="43"/>
      <c r="BQ3" s="42"/>
      <c r="BR3" s="42"/>
      <c r="BS3" s="43"/>
      <c r="BT3" s="42"/>
      <c r="BU3" s="43"/>
      <c r="BV3" s="42"/>
      <c r="BW3" s="43"/>
      <c r="BX3" s="43"/>
      <c r="BY3" s="43"/>
      <c r="BZ3" s="42"/>
      <c r="CA3" s="43"/>
      <c r="CB3" s="42"/>
      <c r="CC3" s="42"/>
      <c r="CD3" s="42"/>
      <c r="CE3" s="42"/>
      <c r="CF3" s="42"/>
      <c r="CG3" s="43"/>
      <c r="CH3" s="42"/>
      <c r="CI3" s="42"/>
      <c r="CJ3" s="42"/>
      <c r="CK3" s="42"/>
      <c r="CL3" s="42"/>
      <c r="CM3" s="43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</row>
    <row r="4" spans="1:284" s="3" customFormat="1" hidden="1" x14ac:dyDescent="0.2">
      <c r="B4" s="23">
        <v>615031</v>
      </c>
      <c r="C4" s="23" t="s">
        <v>41</v>
      </c>
      <c r="D4" s="4" t="s">
        <v>11</v>
      </c>
      <c r="E4" s="5"/>
      <c r="F4" s="6" t="s">
        <v>39</v>
      </c>
      <c r="G4" s="24">
        <v>2111</v>
      </c>
      <c r="H4" s="24">
        <v>4292016</v>
      </c>
      <c r="I4" s="24"/>
      <c r="J4" s="25" t="s">
        <v>32</v>
      </c>
      <c r="K4" s="25"/>
      <c r="L4" s="25" t="s">
        <v>32</v>
      </c>
      <c r="M4" s="25" t="s">
        <v>32</v>
      </c>
      <c r="N4" s="25"/>
      <c r="O4" s="26" t="s">
        <v>32</v>
      </c>
      <c r="P4" s="26" t="s">
        <v>32</v>
      </c>
      <c r="Q4" s="26" t="s">
        <v>32</v>
      </c>
      <c r="R4" s="9">
        <f>Y4+AE4+AK4+AQ4+AW4+BC4+BI4+BO4+BU4+CA4+CG4+CM4</f>
        <v>0</v>
      </c>
      <c r="S4" s="4"/>
      <c r="T4" s="44"/>
      <c r="U4" s="5"/>
      <c r="V4" s="44"/>
      <c r="W4" s="5"/>
      <c r="X4" s="44"/>
      <c r="Y4" s="5"/>
      <c r="Z4" s="44"/>
      <c r="AA4" s="5"/>
      <c r="AB4" s="44"/>
      <c r="AC4" s="5"/>
      <c r="AD4" s="44"/>
      <c r="AE4" s="5"/>
      <c r="AF4" s="44"/>
      <c r="AG4" s="5"/>
      <c r="AH4" s="44"/>
      <c r="AI4" s="5"/>
      <c r="AJ4" s="44"/>
      <c r="AK4" s="5"/>
      <c r="AL4" s="44"/>
      <c r="AM4" s="5"/>
      <c r="AN4" s="44"/>
      <c r="AO4" s="5"/>
      <c r="AP4" s="44"/>
      <c r="AQ4" s="5"/>
      <c r="AR4" s="44"/>
      <c r="AS4" s="5"/>
      <c r="AT4" s="44"/>
      <c r="AU4" s="5"/>
      <c r="AV4" s="44"/>
      <c r="AW4" s="5"/>
      <c r="AX4" s="44"/>
      <c r="AY4" s="5"/>
      <c r="AZ4" s="44"/>
      <c r="BA4" s="5"/>
      <c r="BB4" s="44"/>
      <c r="BC4" s="5"/>
      <c r="BD4" s="44"/>
      <c r="BE4" s="5"/>
      <c r="BF4" s="44"/>
      <c r="BG4" s="5"/>
      <c r="BH4" s="44"/>
      <c r="BI4" s="5"/>
      <c r="BJ4" s="44"/>
      <c r="BK4" s="5"/>
      <c r="BL4" s="44"/>
      <c r="BM4" s="5"/>
      <c r="BN4" s="44"/>
      <c r="BO4" s="5"/>
      <c r="BP4" s="44"/>
      <c r="BQ4" s="5"/>
      <c r="BR4" s="44"/>
      <c r="BS4" s="5"/>
      <c r="BT4" s="44"/>
      <c r="BU4" s="5"/>
      <c r="BV4" s="44"/>
      <c r="BW4" s="5"/>
      <c r="BX4" s="44"/>
      <c r="BY4" s="5"/>
      <c r="BZ4" s="44"/>
      <c r="CA4" s="5"/>
      <c r="CB4" s="44"/>
      <c r="CC4" s="5"/>
      <c r="CD4" s="44"/>
      <c r="CE4" s="5"/>
      <c r="CF4" s="44"/>
      <c r="CG4" s="5"/>
      <c r="CH4" s="44"/>
      <c r="CI4" s="5"/>
      <c r="CJ4" s="44"/>
      <c r="CK4" s="5"/>
      <c r="CL4" s="44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</row>
    <row r="5" spans="1:284" s="3" customFormat="1" hidden="1" x14ac:dyDescent="0.2">
      <c r="D5" s="4" t="s">
        <v>12</v>
      </c>
      <c r="E5" s="5"/>
      <c r="F5" s="6" t="s">
        <v>39</v>
      </c>
      <c r="G5" s="3">
        <v>2120</v>
      </c>
      <c r="H5" s="3">
        <v>944241</v>
      </c>
      <c r="J5" s="26" t="s">
        <v>32</v>
      </c>
      <c r="K5" s="26"/>
      <c r="L5" s="26" t="s">
        <v>32</v>
      </c>
      <c r="M5" s="26" t="s">
        <v>32</v>
      </c>
      <c r="N5" s="26"/>
      <c r="O5" s="26" t="s">
        <v>32</v>
      </c>
      <c r="P5" s="26" t="s">
        <v>32</v>
      </c>
      <c r="Q5" s="26" t="s">
        <v>32</v>
      </c>
      <c r="R5" s="9">
        <f t="shared" ref="R5:R60" si="0">Y5+AE5+AK5+AQ5+AW5+BC5+BI5+BO5+BU5+CA5+CG5+CM5</f>
        <v>0</v>
      </c>
      <c r="S5" s="4"/>
      <c r="T5" s="44"/>
      <c r="U5" s="5"/>
      <c r="V5" s="44"/>
      <c r="W5" s="5"/>
      <c r="X5" s="44"/>
      <c r="Y5" s="5"/>
      <c r="Z5" s="44"/>
      <c r="AA5" s="5"/>
      <c r="AB5" s="44"/>
      <c r="AC5" s="5"/>
      <c r="AD5" s="44"/>
      <c r="AE5" s="5"/>
      <c r="AF5" s="44"/>
      <c r="AG5" s="5"/>
      <c r="AH5" s="44"/>
      <c r="AI5" s="5"/>
      <c r="AJ5" s="44"/>
      <c r="AK5" s="5"/>
      <c r="AL5" s="44"/>
      <c r="AM5" s="45"/>
      <c r="AN5" s="44"/>
      <c r="AO5" s="45"/>
      <c r="AP5" s="44"/>
      <c r="AQ5" s="45"/>
      <c r="AR5" s="44"/>
      <c r="AS5" s="5"/>
      <c r="AT5" s="44"/>
      <c r="AU5" s="5"/>
      <c r="AV5" s="44"/>
      <c r="AW5" s="5"/>
      <c r="AX5" s="44"/>
      <c r="AY5" s="5"/>
      <c r="AZ5" s="44"/>
      <c r="BA5" s="5"/>
      <c r="BB5" s="44"/>
      <c r="BC5" s="5"/>
      <c r="BD5" s="44"/>
      <c r="BE5" s="5"/>
      <c r="BF5" s="44"/>
      <c r="BG5" s="5"/>
      <c r="BH5" s="44"/>
      <c r="BI5" s="5"/>
      <c r="BJ5" s="44"/>
      <c r="BK5" s="5"/>
      <c r="BL5" s="44"/>
      <c r="BM5" s="5"/>
      <c r="BN5" s="44"/>
      <c r="BO5" s="5"/>
      <c r="BP5" s="44"/>
      <c r="BQ5" s="5"/>
      <c r="BR5" s="44"/>
      <c r="BS5" s="5"/>
      <c r="BT5" s="44"/>
      <c r="BU5" s="5"/>
      <c r="BV5" s="44"/>
      <c r="BW5" s="5"/>
      <c r="BX5" s="5"/>
      <c r="BY5" s="5"/>
      <c r="BZ5" s="44"/>
      <c r="CA5" s="5"/>
      <c r="CB5" s="44"/>
      <c r="CC5" s="5"/>
      <c r="CD5" s="44"/>
      <c r="CE5" s="5"/>
      <c r="CF5" s="44"/>
      <c r="CG5" s="5"/>
      <c r="CH5" s="44"/>
      <c r="CI5" s="5"/>
      <c r="CJ5" s="44"/>
      <c r="CK5" s="5"/>
      <c r="CL5" s="44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</row>
    <row r="6" spans="1:284" s="3" customFormat="1" hidden="1" x14ac:dyDescent="0.2">
      <c r="D6" s="4" t="s">
        <v>28</v>
      </c>
      <c r="E6" s="5"/>
      <c r="F6" s="6" t="s">
        <v>39</v>
      </c>
      <c r="G6" s="3">
        <v>2730</v>
      </c>
      <c r="J6" s="26" t="s">
        <v>32</v>
      </c>
      <c r="K6" s="26"/>
      <c r="L6" s="26" t="s">
        <v>32</v>
      </c>
      <c r="M6" s="26" t="s">
        <v>32</v>
      </c>
      <c r="N6" s="26"/>
      <c r="O6" s="26" t="s">
        <v>32</v>
      </c>
      <c r="P6" s="26" t="s">
        <v>32</v>
      </c>
      <c r="Q6" s="26" t="s">
        <v>32</v>
      </c>
      <c r="R6" s="9">
        <f t="shared" si="0"/>
        <v>0</v>
      </c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</row>
    <row r="7" spans="1:284" s="3" customFormat="1" hidden="1" x14ac:dyDescent="0.2">
      <c r="D7" s="4" t="s">
        <v>31</v>
      </c>
      <c r="E7" s="5"/>
      <c r="F7" s="6" t="s">
        <v>39</v>
      </c>
      <c r="G7" s="3">
        <v>2720</v>
      </c>
      <c r="J7" s="26" t="s">
        <v>32</v>
      </c>
      <c r="K7" s="26"/>
      <c r="L7" s="26" t="s">
        <v>32</v>
      </c>
      <c r="M7" s="26" t="s">
        <v>32</v>
      </c>
      <c r="N7" s="26"/>
      <c r="O7" s="26" t="s">
        <v>32</v>
      </c>
      <c r="P7" s="26" t="s">
        <v>32</v>
      </c>
      <c r="Q7" s="26" t="s">
        <v>32</v>
      </c>
      <c r="R7" s="9">
        <f t="shared" si="0"/>
        <v>0</v>
      </c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</row>
    <row r="8" spans="1:284" s="3" customFormat="1" hidden="1" x14ac:dyDescent="0.2">
      <c r="D8" s="4"/>
      <c r="E8" s="5"/>
      <c r="F8" s="6"/>
      <c r="R8" s="9">
        <f t="shared" si="0"/>
        <v>0</v>
      </c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</row>
    <row r="9" spans="1:284" s="3" customFormat="1" hidden="1" x14ac:dyDescent="0.2">
      <c r="D9" s="4" t="s">
        <v>13</v>
      </c>
      <c r="E9" s="5"/>
      <c r="F9" s="6"/>
      <c r="G9" s="3">
        <v>2210</v>
      </c>
      <c r="R9" s="9">
        <f t="shared" si="0"/>
        <v>0</v>
      </c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</row>
    <row r="10" spans="1:284" s="3" customFormat="1" ht="16.5" customHeight="1" x14ac:dyDescent="0.2">
      <c r="D10" s="4"/>
      <c r="E10" s="5"/>
      <c r="F10" s="6"/>
      <c r="G10" s="7">
        <v>43850</v>
      </c>
      <c r="H10" s="29" t="s">
        <v>85</v>
      </c>
      <c r="I10" s="8">
        <v>906.66</v>
      </c>
      <c r="K10" s="1" t="s">
        <v>40</v>
      </c>
      <c r="L10" s="1" t="s">
        <v>42</v>
      </c>
      <c r="R10" s="9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</row>
    <row r="11" spans="1:284" s="3" customFormat="1" ht="22.5" x14ac:dyDescent="0.2">
      <c r="D11" s="4"/>
      <c r="E11" s="5"/>
      <c r="F11" s="6"/>
      <c r="G11" s="7">
        <v>43858</v>
      </c>
      <c r="H11" s="2" t="s">
        <v>86</v>
      </c>
      <c r="I11" s="8">
        <v>4800</v>
      </c>
      <c r="K11" s="1" t="s">
        <v>79</v>
      </c>
      <c r="L11" s="30" t="s">
        <v>53</v>
      </c>
      <c r="R11" s="9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</row>
    <row r="12" spans="1:284" s="3" customFormat="1" ht="22.5" x14ac:dyDescent="0.2">
      <c r="D12" s="4"/>
      <c r="E12" s="5"/>
      <c r="F12" s="6"/>
      <c r="G12" s="7">
        <v>43879</v>
      </c>
      <c r="H12" s="2" t="s">
        <v>87</v>
      </c>
      <c r="I12" s="8">
        <v>181875</v>
      </c>
      <c r="K12" s="1" t="s">
        <v>81</v>
      </c>
      <c r="L12" s="30" t="s">
        <v>45</v>
      </c>
      <c r="N12" s="1" t="s">
        <v>88</v>
      </c>
      <c r="R12" s="9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</row>
    <row r="13" spans="1:284" s="3" customFormat="1" ht="27" customHeight="1" x14ac:dyDescent="0.2">
      <c r="D13" s="4"/>
      <c r="E13" s="5"/>
      <c r="F13" s="6"/>
      <c r="G13" s="7">
        <v>43886</v>
      </c>
      <c r="H13" s="2">
        <v>5</v>
      </c>
      <c r="I13" s="8">
        <v>15890.4</v>
      </c>
      <c r="K13" s="1" t="s">
        <v>80</v>
      </c>
      <c r="L13" s="30" t="s">
        <v>46</v>
      </c>
      <c r="N13" s="1" t="s">
        <v>89</v>
      </c>
      <c r="R13" s="9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</row>
    <row r="14" spans="1:284" s="3" customFormat="1" ht="21" customHeight="1" x14ac:dyDescent="0.2">
      <c r="D14" s="4"/>
      <c r="E14" s="5"/>
      <c r="F14" s="6"/>
      <c r="G14" s="7">
        <v>43886</v>
      </c>
      <c r="H14" s="2" t="s">
        <v>90</v>
      </c>
      <c r="I14" s="8">
        <v>900</v>
      </c>
      <c r="K14" s="1" t="s">
        <v>58</v>
      </c>
      <c r="L14" s="30" t="s">
        <v>91</v>
      </c>
      <c r="N14" s="1"/>
      <c r="R14" s="9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</row>
    <row r="15" spans="1:284" s="3" customFormat="1" ht="27.75" customHeight="1" x14ac:dyDescent="0.2">
      <c r="D15" s="4"/>
      <c r="E15" s="5"/>
      <c r="F15" s="6"/>
      <c r="G15" s="7">
        <v>43978</v>
      </c>
      <c r="H15" s="31">
        <v>36096279</v>
      </c>
      <c r="I15" s="8">
        <v>495</v>
      </c>
      <c r="K15" s="1" t="s">
        <v>43</v>
      </c>
      <c r="L15" s="1" t="s">
        <v>57</v>
      </c>
      <c r="R15" s="9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</row>
    <row r="16" spans="1:284" s="3" customFormat="1" ht="22.5" customHeight="1" x14ac:dyDescent="0.2">
      <c r="D16" s="4"/>
      <c r="E16" s="5"/>
      <c r="F16" s="6"/>
      <c r="G16" s="7">
        <v>43978</v>
      </c>
      <c r="H16" s="2" t="s">
        <v>60</v>
      </c>
      <c r="I16" s="8">
        <v>900</v>
      </c>
      <c r="K16" s="1" t="s">
        <v>58</v>
      </c>
      <c r="L16" s="1" t="s">
        <v>91</v>
      </c>
      <c r="R16" s="9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</row>
    <row r="17" spans="4:284" s="3" customFormat="1" ht="22.5" customHeight="1" x14ac:dyDescent="0.2">
      <c r="D17" s="4"/>
      <c r="E17" s="5"/>
      <c r="F17" s="6"/>
      <c r="G17" s="7">
        <v>43998</v>
      </c>
      <c r="H17" s="2" t="s">
        <v>92</v>
      </c>
      <c r="I17" s="8">
        <v>2638.44</v>
      </c>
      <c r="K17" s="1" t="s">
        <v>93</v>
      </c>
      <c r="L17" s="1" t="s">
        <v>94</v>
      </c>
      <c r="R17" s="9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</row>
    <row r="18" spans="4:284" s="3" customFormat="1" ht="22.5" customHeight="1" x14ac:dyDescent="0.2">
      <c r="D18" s="4"/>
      <c r="E18" s="5"/>
      <c r="F18" s="6"/>
      <c r="G18" s="7">
        <v>43998</v>
      </c>
      <c r="H18" s="2" t="s">
        <v>95</v>
      </c>
      <c r="I18" s="8">
        <v>718.56</v>
      </c>
      <c r="K18" s="1" t="s">
        <v>96</v>
      </c>
      <c r="L18" s="1" t="s">
        <v>94</v>
      </c>
      <c r="R18" s="9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</row>
    <row r="19" spans="4:284" s="3" customFormat="1" ht="22.5" customHeight="1" x14ac:dyDescent="0.2">
      <c r="D19" s="4"/>
      <c r="E19" s="5"/>
      <c r="F19" s="6"/>
      <c r="G19" s="7">
        <v>44001</v>
      </c>
      <c r="H19" s="2">
        <v>24</v>
      </c>
      <c r="I19" s="8">
        <v>2214</v>
      </c>
      <c r="K19" s="1" t="s">
        <v>97</v>
      </c>
      <c r="L19" s="1" t="s">
        <v>98</v>
      </c>
      <c r="R19" s="9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</row>
    <row r="20" spans="4:284" s="3" customFormat="1" ht="22.5" customHeight="1" x14ac:dyDescent="0.2">
      <c r="D20" s="4"/>
      <c r="E20" s="5"/>
      <c r="F20" s="6"/>
      <c r="G20" s="7">
        <v>44001</v>
      </c>
      <c r="H20" s="2">
        <v>4</v>
      </c>
      <c r="I20" s="8">
        <v>1750</v>
      </c>
      <c r="K20" s="1" t="s">
        <v>99</v>
      </c>
      <c r="L20" s="1" t="s">
        <v>100</v>
      </c>
      <c r="R20" s="9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</row>
    <row r="21" spans="4:284" s="3" customFormat="1" ht="22.5" customHeight="1" x14ac:dyDescent="0.2">
      <c r="D21" s="4"/>
      <c r="E21" s="5"/>
      <c r="F21" s="6"/>
      <c r="G21" s="7">
        <v>44012</v>
      </c>
      <c r="H21" s="2" t="s">
        <v>101</v>
      </c>
      <c r="I21" s="8">
        <v>1794</v>
      </c>
      <c r="K21" s="1" t="s">
        <v>103</v>
      </c>
      <c r="L21" s="1" t="s">
        <v>102</v>
      </c>
      <c r="R21" s="9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</row>
    <row r="22" spans="4:284" s="3" customFormat="1" ht="22.5" customHeight="1" x14ac:dyDescent="0.2">
      <c r="D22" s="4"/>
      <c r="E22" s="5"/>
      <c r="F22" s="6"/>
      <c r="G22" s="7">
        <v>44029</v>
      </c>
      <c r="H22" s="32" t="s">
        <v>104</v>
      </c>
      <c r="I22" s="8">
        <v>12840</v>
      </c>
      <c r="K22" s="1" t="s">
        <v>44</v>
      </c>
      <c r="L22" s="1" t="s">
        <v>69</v>
      </c>
      <c r="N22" s="35" t="s">
        <v>130</v>
      </c>
      <c r="R22" s="9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</row>
    <row r="23" spans="4:284" s="3" customFormat="1" ht="22.5" customHeight="1" x14ac:dyDescent="0.2">
      <c r="D23" s="4"/>
      <c r="E23" s="5"/>
      <c r="F23" s="6"/>
      <c r="G23" s="7">
        <v>44091</v>
      </c>
      <c r="H23" s="2" t="s">
        <v>105</v>
      </c>
      <c r="I23" s="8">
        <v>958.08</v>
      </c>
      <c r="K23" s="1" t="s">
        <v>96</v>
      </c>
      <c r="L23" s="1" t="s">
        <v>94</v>
      </c>
      <c r="N23" s="35" t="s">
        <v>131</v>
      </c>
      <c r="R23" s="9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</row>
    <row r="24" spans="4:284" s="3" customFormat="1" ht="22.5" customHeight="1" x14ac:dyDescent="0.2">
      <c r="D24" s="4"/>
      <c r="E24" s="5"/>
      <c r="F24" s="6"/>
      <c r="G24" s="7">
        <v>44091</v>
      </c>
      <c r="H24" s="2" t="s">
        <v>106</v>
      </c>
      <c r="I24" s="8">
        <v>3517.92</v>
      </c>
      <c r="K24" s="1" t="s">
        <v>93</v>
      </c>
      <c r="L24" s="1" t="s">
        <v>94</v>
      </c>
      <c r="N24" s="35" t="s">
        <v>132</v>
      </c>
      <c r="R24" s="9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</row>
    <row r="25" spans="4:284" s="3" customFormat="1" ht="22.5" customHeight="1" x14ac:dyDescent="0.2">
      <c r="D25" s="4"/>
      <c r="E25" s="5"/>
      <c r="F25" s="6"/>
      <c r="G25" s="7">
        <v>44091</v>
      </c>
      <c r="H25" s="2" t="s">
        <v>107</v>
      </c>
      <c r="I25" s="8">
        <v>9384</v>
      </c>
      <c r="K25" s="1" t="s">
        <v>108</v>
      </c>
      <c r="L25" s="1" t="s">
        <v>109</v>
      </c>
      <c r="N25" s="35" t="s">
        <v>133</v>
      </c>
      <c r="R25" s="9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</row>
    <row r="26" spans="4:284" s="3" customFormat="1" ht="22.5" customHeight="1" x14ac:dyDescent="0.2">
      <c r="D26" s="4"/>
      <c r="E26" s="5"/>
      <c r="F26" s="6"/>
      <c r="G26" s="7">
        <v>44104</v>
      </c>
      <c r="H26" s="2">
        <v>36</v>
      </c>
      <c r="I26" s="8">
        <v>4999.8999999999996</v>
      </c>
      <c r="K26" s="1" t="s">
        <v>110</v>
      </c>
      <c r="L26" s="1" t="s">
        <v>111</v>
      </c>
      <c r="N26" s="35" t="s">
        <v>134</v>
      </c>
      <c r="R26" s="9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</row>
    <row r="27" spans="4:284" s="3" customFormat="1" ht="22.5" customHeight="1" x14ac:dyDescent="0.2">
      <c r="D27" s="4"/>
      <c r="E27" s="5"/>
      <c r="F27" s="6"/>
      <c r="G27" s="7">
        <v>44104</v>
      </c>
      <c r="H27" s="2">
        <v>30</v>
      </c>
      <c r="I27" s="8">
        <v>1999.26</v>
      </c>
      <c r="K27" s="1" t="s">
        <v>112</v>
      </c>
      <c r="L27" s="1" t="s">
        <v>113</v>
      </c>
      <c r="N27" s="35" t="s">
        <v>135</v>
      </c>
      <c r="R27" s="9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</row>
    <row r="28" spans="4:284" s="3" customFormat="1" ht="22.5" customHeight="1" x14ac:dyDescent="0.2">
      <c r="D28" s="4"/>
      <c r="E28" s="5"/>
      <c r="F28" s="6"/>
      <c r="G28" s="7">
        <v>44105</v>
      </c>
      <c r="H28" s="2">
        <v>33</v>
      </c>
      <c r="I28" s="8">
        <v>16000</v>
      </c>
      <c r="K28" s="1" t="s">
        <v>114</v>
      </c>
      <c r="L28" s="1" t="s">
        <v>115</v>
      </c>
      <c r="N28" s="35" t="s">
        <v>136</v>
      </c>
      <c r="R28" s="9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</row>
    <row r="29" spans="4:284" s="3" customFormat="1" ht="22.5" customHeight="1" x14ac:dyDescent="0.2">
      <c r="D29" s="4"/>
      <c r="E29" s="5"/>
      <c r="F29" s="6"/>
      <c r="G29" s="7">
        <v>44123</v>
      </c>
      <c r="H29" s="2">
        <v>11</v>
      </c>
      <c r="I29" s="8">
        <v>3828</v>
      </c>
      <c r="K29" s="1" t="s">
        <v>116</v>
      </c>
      <c r="L29" s="1" t="s">
        <v>117</v>
      </c>
      <c r="N29" s="35" t="s">
        <v>137</v>
      </c>
      <c r="R29" s="9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</row>
    <row r="30" spans="4:284" s="3" customFormat="1" ht="22.5" customHeight="1" x14ac:dyDescent="0.2">
      <c r="D30" s="4"/>
      <c r="E30" s="5"/>
      <c r="F30" s="6"/>
      <c r="G30" s="7">
        <v>44123</v>
      </c>
      <c r="H30" s="2">
        <v>12</v>
      </c>
      <c r="I30" s="8">
        <v>8070</v>
      </c>
      <c r="K30" s="1" t="s">
        <v>118</v>
      </c>
      <c r="L30" s="1" t="s">
        <v>117</v>
      </c>
      <c r="N30" s="35" t="s">
        <v>138</v>
      </c>
      <c r="R30" s="9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</row>
    <row r="31" spans="4:284" s="3" customFormat="1" ht="22.5" customHeight="1" x14ac:dyDescent="0.2">
      <c r="D31" s="4"/>
      <c r="E31" s="5"/>
      <c r="F31" s="6"/>
      <c r="G31" s="7">
        <v>44123</v>
      </c>
      <c r="H31" s="2">
        <v>40</v>
      </c>
      <c r="I31" s="8">
        <v>5850.04</v>
      </c>
      <c r="K31" s="1" t="s">
        <v>119</v>
      </c>
      <c r="L31" s="1" t="s">
        <v>115</v>
      </c>
      <c r="N31" s="35" t="s">
        <v>139</v>
      </c>
      <c r="R31" s="9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</row>
    <row r="32" spans="4:284" s="3" customFormat="1" ht="22.5" customHeight="1" x14ac:dyDescent="0.2">
      <c r="D32" s="4"/>
      <c r="E32" s="5"/>
      <c r="F32" s="6"/>
      <c r="G32" s="7">
        <v>44124</v>
      </c>
      <c r="H32" s="2" t="s">
        <v>120</v>
      </c>
      <c r="I32" s="8">
        <v>5400</v>
      </c>
      <c r="K32" s="1" t="s">
        <v>121</v>
      </c>
      <c r="L32" s="1" t="s">
        <v>122</v>
      </c>
      <c r="N32" s="35" t="s">
        <v>140</v>
      </c>
      <c r="R32" s="9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</row>
    <row r="33" spans="4:284" s="3" customFormat="1" ht="22.5" customHeight="1" x14ac:dyDescent="0.2">
      <c r="D33" s="4"/>
      <c r="E33" s="5"/>
      <c r="F33" s="6"/>
      <c r="G33" s="7">
        <v>44144</v>
      </c>
      <c r="H33" s="2">
        <v>47</v>
      </c>
      <c r="I33" s="8">
        <v>7248</v>
      </c>
      <c r="K33" s="1" t="s">
        <v>123</v>
      </c>
      <c r="L33" s="1" t="s">
        <v>124</v>
      </c>
      <c r="N33" s="35" t="s">
        <v>141</v>
      </c>
      <c r="R33" s="9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</row>
    <row r="34" spans="4:284" s="3" customFormat="1" ht="22.5" customHeight="1" x14ac:dyDescent="0.2">
      <c r="D34" s="4"/>
      <c r="E34" s="5"/>
      <c r="F34" s="6"/>
      <c r="G34" s="7">
        <v>44172</v>
      </c>
      <c r="H34" s="2">
        <v>60</v>
      </c>
      <c r="I34" s="8">
        <v>1542.09</v>
      </c>
      <c r="K34" s="1" t="s">
        <v>110</v>
      </c>
      <c r="L34" s="1" t="s">
        <v>111</v>
      </c>
      <c r="N34" s="35" t="s">
        <v>142</v>
      </c>
      <c r="R34" s="9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</row>
    <row r="35" spans="4:284" s="3" customFormat="1" ht="33.75" customHeight="1" x14ac:dyDescent="0.2">
      <c r="D35" s="4"/>
      <c r="E35" s="5"/>
      <c r="F35" s="6"/>
      <c r="G35" s="7">
        <v>44174</v>
      </c>
      <c r="H35" s="2">
        <v>1</v>
      </c>
      <c r="I35" s="8">
        <v>4619</v>
      </c>
      <c r="K35" s="33" t="s">
        <v>73</v>
      </c>
      <c r="L35" s="30" t="s">
        <v>63</v>
      </c>
      <c r="N35" s="35" t="s">
        <v>143</v>
      </c>
      <c r="R35" s="9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</row>
    <row r="36" spans="4:284" s="3" customFormat="1" ht="33.75" customHeight="1" x14ac:dyDescent="0.2">
      <c r="D36" s="4"/>
      <c r="E36" s="5"/>
      <c r="F36" s="6"/>
      <c r="G36" s="7">
        <v>44175</v>
      </c>
      <c r="H36" s="2" t="s">
        <v>125</v>
      </c>
      <c r="I36" s="8">
        <v>9350</v>
      </c>
      <c r="K36" s="33" t="s">
        <v>126</v>
      </c>
      <c r="L36" s="30" t="s">
        <v>127</v>
      </c>
      <c r="N36" s="35" t="s">
        <v>144</v>
      </c>
      <c r="R36" s="9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</row>
    <row r="37" spans="4:284" s="3" customFormat="1" ht="26.25" customHeight="1" x14ac:dyDescent="0.2">
      <c r="D37" s="4"/>
      <c r="E37" s="5"/>
      <c r="F37" s="6"/>
      <c r="G37" s="7">
        <v>44179</v>
      </c>
      <c r="H37" s="2" t="s">
        <v>128</v>
      </c>
      <c r="I37" s="8">
        <v>34000</v>
      </c>
      <c r="K37" s="1" t="s">
        <v>129</v>
      </c>
      <c r="L37" s="30" t="s">
        <v>45</v>
      </c>
      <c r="N37" s="35" t="s">
        <v>145</v>
      </c>
      <c r="R37" s="9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</row>
    <row r="38" spans="4:284" s="3" customFormat="1" ht="22.5" hidden="1" x14ac:dyDescent="0.2">
      <c r="D38" s="3" t="s">
        <v>14</v>
      </c>
      <c r="E38" s="24" t="s">
        <v>47</v>
      </c>
      <c r="F38" s="3" t="s">
        <v>39</v>
      </c>
      <c r="G38" s="3" t="s">
        <v>50</v>
      </c>
      <c r="H38" s="3">
        <v>50000</v>
      </c>
      <c r="M38" s="3">
        <v>1</v>
      </c>
      <c r="O38" s="27">
        <v>43494</v>
      </c>
      <c r="P38" s="3">
        <v>7500</v>
      </c>
      <c r="Q38" s="27">
        <v>43493</v>
      </c>
      <c r="R38" s="9">
        <f t="shared" si="0"/>
        <v>50000</v>
      </c>
      <c r="T38" s="24"/>
      <c r="U38" s="24"/>
      <c r="V38" s="38">
        <v>43493</v>
      </c>
      <c r="W38" s="24">
        <v>7500</v>
      </c>
      <c r="X38" s="24"/>
      <c r="Y38" s="24"/>
      <c r="Z38" s="24"/>
      <c r="AA38" s="24"/>
      <c r="AB38" s="24"/>
      <c r="AC38" s="24"/>
      <c r="AD38" s="38">
        <v>43502</v>
      </c>
      <c r="AE38" s="24">
        <v>7500</v>
      </c>
      <c r="AF38" s="38">
        <v>43545</v>
      </c>
      <c r="AG38" s="24">
        <v>6000</v>
      </c>
      <c r="AH38" s="38">
        <v>43553</v>
      </c>
      <c r="AI38" s="24">
        <v>6000</v>
      </c>
      <c r="AJ38" s="24"/>
      <c r="AK38" s="24"/>
      <c r="AL38" s="38">
        <v>43573</v>
      </c>
      <c r="AM38" s="24">
        <v>3000</v>
      </c>
      <c r="AN38" s="38">
        <v>43574</v>
      </c>
      <c r="AO38" s="24">
        <v>3000</v>
      </c>
      <c r="AP38" s="39" t="s">
        <v>55</v>
      </c>
      <c r="AQ38" s="24">
        <v>9000</v>
      </c>
      <c r="AR38" s="38">
        <v>43610</v>
      </c>
      <c r="AS38" s="24">
        <v>8400</v>
      </c>
      <c r="AT38" s="38">
        <v>43612</v>
      </c>
      <c r="AU38" s="24">
        <v>8400</v>
      </c>
      <c r="AV38" s="38">
        <v>43614</v>
      </c>
      <c r="AW38" s="24">
        <v>8400</v>
      </c>
      <c r="AX38" s="38"/>
      <c r="AY38" s="24"/>
      <c r="AZ38" s="24"/>
      <c r="BA38" s="24"/>
      <c r="BB38" s="24"/>
      <c r="BC38" s="24"/>
      <c r="BD38" s="38">
        <v>43669</v>
      </c>
      <c r="BE38" s="24">
        <v>14000</v>
      </c>
      <c r="BF38" s="38">
        <v>43665</v>
      </c>
      <c r="BG38" s="24">
        <v>14000</v>
      </c>
      <c r="BH38" s="38">
        <v>43677</v>
      </c>
      <c r="BI38" s="24">
        <v>13300</v>
      </c>
      <c r="BJ38" s="24"/>
      <c r="BK38" s="24"/>
      <c r="BL38" s="24"/>
      <c r="BM38" s="24"/>
      <c r="BN38" s="38">
        <v>43683</v>
      </c>
      <c r="BO38" s="24">
        <v>700</v>
      </c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38">
        <v>43791</v>
      </c>
      <c r="CC38" s="24">
        <v>11100</v>
      </c>
      <c r="CD38" s="39" t="s">
        <v>67</v>
      </c>
      <c r="CE38" s="24">
        <v>11100</v>
      </c>
      <c r="CF38" s="39" t="s">
        <v>68</v>
      </c>
      <c r="CG38" s="24">
        <v>11100</v>
      </c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46"/>
      <c r="JX38" s="5"/>
    </row>
    <row r="39" spans="4:284" s="3" customFormat="1" ht="22.5" hidden="1" x14ac:dyDescent="0.2">
      <c r="D39" s="3" t="s">
        <v>14</v>
      </c>
      <c r="E39" s="3" t="s">
        <v>48</v>
      </c>
      <c r="F39" s="3" t="s">
        <v>39</v>
      </c>
      <c r="G39" s="3">
        <v>2240</v>
      </c>
      <c r="H39" s="3">
        <v>3600</v>
      </c>
      <c r="L39" s="30" t="s">
        <v>53</v>
      </c>
      <c r="M39" s="3" t="s">
        <v>49</v>
      </c>
      <c r="O39" s="27">
        <v>43488</v>
      </c>
      <c r="P39" s="3">
        <v>3600</v>
      </c>
      <c r="Q39" s="27">
        <v>43830</v>
      </c>
      <c r="R39" s="9">
        <f t="shared" si="0"/>
        <v>3600</v>
      </c>
      <c r="T39" s="27">
        <v>43496</v>
      </c>
      <c r="U39" s="3">
        <v>300</v>
      </c>
      <c r="Z39" s="27">
        <v>43524</v>
      </c>
      <c r="AA39" s="3">
        <v>300</v>
      </c>
      <c r="AB39" s="27">
        <v>43509</v>
      </c>
      <c r="AC39" s="3">
        <v>300</v>
      </c>
      <c r="AD39" s="27">
        <v>43511</v>
      </c>
      <c r="AE39" s="3">
        <v>300</v>
      </c>
      <c r="AF39" s="27">
        <v>43555</v>
      </c>
      <c r="AG39" s="3">
        <v>300</v>
      </c>
      <c r="AH39" s="27">
        <v>43553</v>
      </c>
      <c r="AI39" s="3">
        <v>300</v>
      </c>
      <c r="AL39" s="27">
        <v>43585</v>
      </c>
      <c r="AM39" s="3">
        <v>300</v>
      </c>
      <c r="AN39" s="27">
        <v>43574</v>
      </c>
      <c r="AO39" s="3">
        <v>300</v>
      </c>
      <c r="AP39" s="34" t="s">
        <v>54</v>
      </c>
      <c r="AQ39" s="3">
        <v>600</v>
      </c>
      <c r="AR39" s="27">
        <v>43616</v>
      </c>
      <c r="AS39" s="3">
        <v>300</v>
      </c>
      <c r="AT39" s="27">
        <v>43612</v>
      </c>
      <c r="AU39" s="3">
        <v>300</v>
      </c>
      <c r="AV39" s="27">
        <v>43614</v>
      </c>
      <c r="AW39" s="3">
        <v>300</v>
      </c>
      <c r="AX39" s="27">
        <v>43646</v>
      </c>
      <c r="AY39" s="3">
        <v>300</v>
      </c>
      <c r="AZ39" s="27">
        <v>43640</v>
      </c>
      <c r="BA39" s="3">
        <v>300</v>
      </c>
      <c r="BB39" s="27">
        <v>43643</v>
      </c>
      <c r="BC39" s="3">
        <v>300</v>
      </c>
      <c r="BD39" s="27">
        <v>43677</v>
      </c>
      <c r="BE39" s="3">
        <v>300</v>
      </c>
      <c r="BF39" s="27">
        <v>43665</v>
      </c>
      <c r="BG39" s="3">
        <v>300</v>
      </c>
      <c r="BH39" s="27">
        <v>43677</v>
      </c>
      <c r="BI39" s="3">
        <v>300</v>
      </c>
      <c r="BJ39" s="27">
        <v>43708</v>
      </c>
      <c r="BK39" s="3">
        <v>300</v>
      </c>
      <c r="BL39" s="27">
        <v>43707</v>
      </c>
      <c r="BM39" s="3">
        <v>300</v>
      </c>
      <c r="BP39" s="27">
        <v>43738</v>
      </c>
      <c r="BQ39" s="3">
        <v>300</v>
      </c>
      <c r="BR39" s="27">
        <v>43724</v>
      </c>
      <c r="BS39" s="3">
        <v>300</v>
      </c>
      <c r="BT39" s="34" t="s">
        <v>62</v>
      </c>
      <c r="BU39" s="3">
        <v>600</v>
      </c>
      <c r="BV39" s="27">
        <v>43769</v>
      </c>
      <c r="BW39" s="3">
        <v>300</v>
      </c>
      <c r="BX39" s="27">
        <v>43760</v>
      </c>
      <c r="BY39" s="3">
        <v>300</v>
      </c>
      <c r="BZ39" s="27">
        <v>43769</v>
      </c>
      <c r="CA39" s="3">
        <v>300</v>
      </c>
      <c r="CB39" s="27">
        <v>43799</v>
      </c>
      <c r="CC39" s="3">
        <v>300</v>
      </c>
      <c r="CD39" s="27">
        <v>43784</v>
      </c>
      <c r="CE39" s="3">
        <v>300</v>
      </c>
      <c r="CF39" s="27">
        <v>43789</v>
      </c>
      <c r="CG39" s="3">
        <v>300</v>
      </c>
      <c r="CH39" s="27">
        <v>43819</v>
      </c>
      <c r="CI39" s="3">
        <v>300</v>
      </c>
      <c r="CJ39" s="1" t="s">
        <v>72</v>
      </c>
      <c r="CK39" s="3">
        <v>600</v>
      </c>
      <c r="CL39" s="1" t="s">
        <v>71</v>
      </c>
      <c r="CM39" s="3">
        <v>600</v>
      </c>
      <c r="JW39" s="4"/>
      <c r="JX39" s="5"/>
    </row>
    <row r="40" spans="4:284" s="3" customFormat="1" ht="19.5" hidden="1" customHeight="1" x14ac:dyDescent="0.2">
      <c r="D40" s="3" t="s">
        <v>14</v>
      </c>
      <c r="E40" s="3" t="s">
        <v>58</v>
      </c>
      <c r="F40" s="3" t="s">
        <v>39</v>
      </c>
      <c r="G40" s="3">
        <v>2240</v>
      </c>
      <c r="H40" s="3">
        <v>900</v>
      </c>
      <c r="L40" s="30" t="s">
        <v>59</v>
      </c>
      <c r="M40" s="3" t="s">
        <v>60</v>
      </c>
      <c r="O40" s="27">
        <v>43669</v>
      </c>
      <c r="P40" s="3">
        <v>900</v>
      </c>
      <c r="Q40" s="27">
        <v>43830</v>
      </c>
      <c r="R40" s="9">
        <f t="shared" si="0"/>
        <v>900</v>
      </c>
      <c r="T40" s="27"/>
      <c r="Z40" s="27"/>
      <c r="AB40" s="27"/>
      <c r="AD40" s="27"/>
      <c r="AF40" s="27"/>
      <c r="AH40" s="27"/>
      <c r="AL40" s="27"/>
      <c r="AN40" s="27"/>
      <c r="AP40" s="34"/>
      <c r="AR40" s="27"/>
      <c r="AT40" s="27"/>
      <c r="AV40" s="27"/>
      <c r="AX40" s="27"/>
      <c r="AZ40" s="27"/>
      <c r="BB40" s="27"/>
      <c r="BD40" s="27">
        <v>43669</v>
      </c>
      <c r="BE40" s="3">
        <v>900</v>
      </c>
      <c r="BF40" s="27">
        <v>43665</v>
      </c>
      <c r="BG40" s="3">
        <v>900</v>
      </c>
      <c r="BH40" s="27">
        <v>43677</v>
      </c>
      <c r="BI40" s="3">
        <v>900</v>
      </c>
      <c r="JW40" s="4"/>
      <c r="JX40" s="5"/>
    </row>
    <row r="41" spans="4:284" s="3" customFormat="1" hidden="1" x14ac:dyDescent="0.2">
      <c r="D41" s="3" t="s">
        <v>15</v>
      </c>
      <c r="E41" s="3" t="s">
        <v>15</v>
      </c>
      <c r="G41" s="3">
        <v>2240</v>
      </c>
      <c r="R41" s="9">
        <f t="shared" si="0"/>
        <v>0</v>
      </c>
      <c r="JW41" s="4"/>
      <c r="JX41" s="5"/>
    </row>
    <row r="42" spans="4:284" s="3" customFormat="1" hidden="1" x14ac:dyDescent="0.2">
      <c r="D42" s="3" t="s">
        <v>16</v>
      </c>
      <c r="E42" s="3" t="s">
        <v>38</v>
      </c>
      <c r="G42" s="3">
        <v>2240</v>
      </c>
      <c r="R42" s="9">
        <f t="shared" si="0"/>
        <v>0</v>
      </c>
      <c r="JW42" s="4"/>
      <c r="JX42" s="5"/>
    </row>
    <row r="43" spans="4:284" s="3" customFormat="1" hidden="1" x14ac:dyDescent="0.2">
      <c r="D43" s="3" t="s">
        <v>19</v>
      </c>
      <c r="E43" s="3" t="s">
        <v>37</v>
      </c>
      <c r="G43" s="3">
        <v>2240</v>
      </c>
      <c r="R43" s="9">
        <f t="shared" si="0"/>
        <v>0</v>
      </c>
      <c r="JW43" s="4"/>
      <c r="JX43" s="5"/>
    </row>
    <row r="44" spans="4:284" s="3" customFormat="1" hidden="1" x14ac:dyDescent="0.2">
      <c r="D44" s="3" t="s">
        <v>17</v>
      </c>
      <c r="E44" s="3" t="s">
        <v>17</v>
      </c>
      <c r="G44" s="3">
        <v>2240</v>
      </c>
      <c r="R44" s="9">
        <f t="shared" si="0"/>
        <v>0</v>
      </c>
      <c r="JW44" s="4"/>
      <c r="JX44" s="5"/>
    </row>
    <row r="45" spans="4:284" s="3" customFormat="1" hidden="1" x14ac:dyDescent="0.2">
      <c r="D45" s="3" t="s">
        <v>18</v>
      </c>
      <c r="E45" s="3" t="s">
        <v>36</v>
      </c>
      <c r="G45" s="3">
        <v>2240</v>
      </c>
      <c r="R45" s="9">
        <f t="shared" si="0"/>
        <v>0</v>
      </c>
      <c r="JW45" s="4"/>
      <c r="JX45" s="5"/>
    </row>
    <row r="46" spans="4:284" s="3" customFormat="1" hidden="1" x14ac:dyDescent="0.2">
      <c r="D46" s="3" t="s">
        <v>20</v>
      </c>
      <c r="E46" s="3" t="s">
        <v>35</v>
      </c>
      <c r="G46" s="3">
        <v>2240</v>
      </c>
      <c r="R46" s="9">
        <f t="shared" si="0"/>
        <v>0</v>
      </c>
      <c r="JW46" s="4"/>
      <c r="JX46" s="5"/>
    </row>
    <row r="47" spans="4:284" s="3" customFormat="1" hidden="1" x14ac:dyDescent="0.2">
      <c r="D47" s="3" t="s">
        <v>21</v>
      </c>
      <c r="E47" s="3" t="s">
        <v>21</v>
      </c>
      <c r="G47" s="3">
        <v>2240</v>
      </c>
      <c r="R47" s="9">
        <f t="shared" si="0"/>
        <v>0</v>
      </c>
      <c r="JW47" s="4"/>
      <c r="JX47" s="5"/>
    </row>
    <row r="48" spans="4:284" s="3" customFormat="1" hidden="1" x14ac:dyDescent="0.2">
      <c r="D48" s="3" t="s">
        <v>22</v>
      </c>
      <c r="E48" s="3" t="s">
        <v>22</v>
      </c>
      <c r="G48" s="3">
        <v>2240</v>
      </c>
      <c r="R48" s="9">
        <f t="shared" si="0"/>
        <v>0</v>
      </c>
      <c r="JW48" s="4"/>
      <c r="JX48" s="5"/>
    </row>
    <row r="49" spans="4:284" s="3" customFormat="1" hidden="1" x14ac:dyDescent="0.2">
      <c r="E49" s="3" t="s">
        <v>23</v>
      </c>
      <c r="G49" s="3">
        <v>2240</v>
      </c>
      <c r="R49" s="9">
        <f t="shared" si="0"/>
        <v>0</v>
      </c>
      <c r="JW49" s="4"/>
      <c r="JX49" s="5"/>
    </row>
    <row r="50" spans="4:284" s="3" customFormat="1" hidden="1" x14ac:dyDescent="0.2">
      <c r="R50" s="9">
        <f t="shared" si="0"/>
        <v>0</v>
      </c>
      <c r="JW50" s="4"/>
      <c r="JX50" s="5"/>
    </row>
    <row r="51" spans="4:284" s="3" customFormat="1" ht="33.75" hidden="1" x14ac:dyDescent="0.2">
      <c r="D51" s="3" t="s">
        <v>18</v>
      </c>
      <c r="E51" s="3" t="s">
        <v>29</v>
      </c>
      <c r="G51" s="3">
        <v>2250</v>
      </c>
      <c r="H51" s="3">
        <v>75000</v>
      </c>
      <c r="R51" s="9">
        <f t="shared" si="0"/>
        <v>74653.73000000001</v>
      </c>
      <c r="AF51" s="27">
        <v>43545</v>
      </c>
      <c r="AG51" s="3">
        <v>5039.76</v>
      </c>
      <c r="AH51" s="27">
        <v>43553</v>
      </c>
      <c r="AI51" s="3">
        <v>9808.76</v>
      </c>
      <c r="AL51" s="27">
        <v>43559</v>
      </c>
      <c r="AM51" s="3">
        <v>4769</v>
      </c>
      <c r="AP51" s="34" t="s">
        <v>56</v>
      </c>
      <c r="AQ51" s="3">
        <v>9808.76</v>
      </c>
      <c r="AR51" s="27">
        <v>43610</v>
      </c>
      <c r="AS51" s="3">
        <v>3418.51</v>
      </c>
      <c r="AT51" s="27">
        <v>43612</v>
      </c>
      <c r="AU51" s="3">
        <v>3418.51</v>
      </c>
      <c r="AV51" s="27">
        <v>43614</v>
      </c>
      <c r="AW51" s="3">
        <v>3418.51</v>
      </c>
      <c r="AX51" s="27"/>
      <c r="BD51" s="27">
        <v>43669</v>
      </c>
      <c r="BE51" s="3">
        <v>14280.18</v>
      </c>
      <c r="BF51" s="1" t="s">
        <v>61</v>
      </c>
      <c r="BG51" s="3">
        <v>14280.18</v>
      </c>
      <c r="BH51" s="27">
        <v>43677</v>
      </c>
      <c r="BI51" s="3">
        <v>13176.11</v>
      </c>
      <c r="BN51" s="27">
        <v>43683</v>
      </c>
      <c r="BO51" s="3">
        <v>1104.07</v>
      </c>
      <c r="BP51" s="27">
        <v>43725</v>
      </c>
      <c r="BQ51" s="3">
        <v>12892.44</v>
      </c>
      <c r="BR51" s="27">
        <v>43731</v>
      </c>
      <c r="BS51" s="3">
        <v>12892.44</v>
      </c>
      <c r="BT51" s="27">
        <v>43735</v>
      </c>
      <c r="BU51" s="3">
        <v>12892.44</v>
      </c>
      <c r="BV51" s="27">
        <v>43761</v>
      </c>
      <c r="BW51" s="3">
        <v>6875.76</v>
      </c>
      <c r="BX51" s="1" t="s">
        <v>66</v>
      </c>
      <c r="BY51" s="3">
        <v>8322.2199999999993</v>
      </c>
      <c r="BZ51" s="27">
        <v>43769</v>
      </c>
      <c r="CA51" s="3">
        <v>6875.76</v>
      </c>
      <c r="CB51" s="27">
        <v>43791</v>
      </c>
      <c r="CC51" s="3">
        <v>20952.62</v>
      </c>
      <c r="CD51" s="1" t="s">
        <v>64</v>
      </c>
      <c r="CE51" s="3">
        <v>20952.62</v>
      </c>
      <c r="CF51" s="1" t="s">
        <v>65</v>
      </c>
      <c r="CG51" s="3">
        <v>22399.08</v>
      </c>
      <c r="CH51" s="27">
        <v>43801</v>
      </c>
      <c r="CI51" s="3">
        <v>4979</v>
      </c>
      <c r="CJ51" s="27">
        <v>43801</v>
      </c>
      <c r="CK51" s="3">
        <v>4979</v>
      </c>
      <c r="CL51" s="27">
        <v>43808</v>
      </c>
      <c r="CM51" s="3">
        <v>4979</v>
      </c>
      <c r="JW51" s="4"/>
      <c r="JX51" s="5"/>
    </row>
    <row r="52" spans="4:284" s="3" customFormat="1" hidden="1" x14ac:dyDescent="0.2">
      <c r="D52" s="3" t="s">
        <v>18</v>
      </c>
      <c r="E52" s="3" t="s">
        <v>30</v>
      </c>
      <c r="G52" s="3">
        <v>2282</v>
      </c>
      <c r="R52" s="9">
        <f t="shared" si="0"/>
        <v>0</v>
      </c>
      <c r="JW52" s="4"/>
      <c r="JX52" s="5"/>
    </row>
    <row r="53" spans="4:284" s="3" customFormat="1" hidden="1" x14ac:dyDescent="0.2">
      <c r="R53" s="9">
        <f t="shared" si="0"/>
        <v>0</v>
      </c>
      <c r="JW53" s="4"/>
      <c r="JX53" s="5"/>
    </row>
    <row r="54" spans="4:284" s="3" customFormat="1" hidden="1" x14ac:dyDescent="0.2">
      <c r="D54" s="3" t="s">
        <v>34</v>
      </c>
      <c r="E54" s="3" t="s">
        <v>24</v>
      </c>
      <c r="G54" s="3">
        <v>2271</v>
      </c>
      <c r="R54" s="9">
        <f t="shared" si="0"/>
        <v>0</v>
      </c>
      <c r="JW54" s="4"/>
      <c r="JX54" s="5"/>
    </row>
    <row r="55" spans="4:284" s="3" customFormat="1" hidden="1" x14ac:dyDescent="0.2">
      <c r="D55" s="3" t="s">
        <v>34</v>
      </c>
      <c r="E55" s="3" t="s">
        <v>25</v>
      </c>
      <c r="G55" s="3">
        <v>2272</v>
      </c>
      <c r="R55" s="9">
        <f t="shared" si="0"/>
        <v>0</v>
      </c>
      <c r="JW55" s="4"/>
      <c r="JX55" s="5"/>
    </row>
    <row r="56" spans="4:284" s="3" customFormat="1" hidden="1" x14ac:dyDescent="0.2">
      <c r="D56" s="3" t="s">
        <v>34</v>
      </c>
      <c r="E56" s="3" t="s">
        <v>26</v>
      </c>
      <c r="G56" s="3">
        <v>2273</v>
      </c>
      <c r="R56" s="9">
        <f t="shared" si="0"/>
        <v>0</v>
      </c>
      <c r="JW56" s="4"/>
      <c r="JX56" s="5"/>
    </row>
    <row r="57" spans="4:284" s="3" customFormat="1" hidden="1" x14ac:dyDescent="0.2">
      <c r="D57" s="3" t="s">
        <v>34</v>
      </c>
      <c r="E57" s="3" t="s">
        <v>27</v>
      </c>
      <c r="G57" s="3">
        <v>2274</v>
      </c>
      <c r="R57" s="9">
        <f t="shared" si="0"/>
        <v>0</v>
      </c>
      <c r="JW57" s="4"/>
      <c r="JX57" s="5"/>
    </row>
    <row r="58" spans="4:284" s="3" customFormat="1" hidden="1" x14ac:dyDescent="0.2">
      <c r="R58" s="9">
        <f t="shared" si="0"/>
        <v>0</v>
      </c>
      <c r="JW58" s="4"/>
      <c r="JX58" s="5"/>
    </row>
    <row r="59" spans="4:284" s="3" customFormat="1" hidden="1" x14ac:dyDescent="0.2">
      <c r="R59" s="9">
        <f t="shared" si="0"/>
        <v>0</v>
      </c>
      <c r="JW59" s="4"/>
      <c r="JX59" s="5"/>
    </row>
    <row r="60" spans="4:284" s="3" customFormat="1" hidden="1" x14ac:dyDescent="0.2">
      <c r="R60" s="9">
        <f t="shared" si="0"/>
        <v>0</v>
      </c>
      <c r="JW60" s="4"/>
      <c r="JX60" s="5"/>
    </row>
    <row r="61" spans="4:284" s="3" customFormat="1" hidden="1" x14ac:dyDescent="0.2">
      <c r="R61" s="9"/>
      <c r="JW61" s="4"/>
      <c r="JX61" s="5"/>
    </row>
    <row r="62" spans="4:284" s="3" customFormat="1" hidden="1" x14ac:dyDescent="0.2">
      <c r="R62" s="9">
        <f>SUM(R4:R61)</f>
        <v>129153.73000000001</v>
      </c>
      <c r="U62" s="3">
        <f>SUM(U4:U61)</f>
        <v>300</v>
      </c>
      <c r="W62" s="28">
        <f>SUM(W4:W61)</f>
        <v>7500</v>
      </c>
      <c r="Y62" s="3">
        <f>SUM(Y4:Y61)</f>
        <v>0</v>
      </c>
      <c r="AA62" s="3">
        <f>SUM(AA4:AA61)</f>
        <v>300</v>
      </c>
      <c r="AC62" s="3">
        <f>SUM(AC4:AC61)</f>
        <v>300</v>
      </c>
      <c r="AE62" s="3">
        <f>SUM(AE4:AE61)</f>
        <v>7800</v>
      </c>
      <c r="AG62" s="3">
        <f>SUM(AG4:AG61)</f>
        <v>11339.76</v>
      </c>
      <c r="AI62" s="3">
        <f>SUM(AI4:AI61)</f>
        <v>16108.76</v>
      </c>
      <c r="AK62" s="3">
        <f>SUM(AK4:AK61)</f>
        <v>0</v>
      </c>
      <c r="AM62" s="3">
        <f>SUM(AM4:AM61)</f>
        <v>8069</v>
      </c>
      <c r="AO62" s="3">
        <f>SUM(AO4:AO61)</f>
        <v>3300</v>
      </c>
      <c r="AQ62" s="3">
        <f>SUM(AQ4:AQ61)</f>
        <v>19408.760000000002</v>
      </c>
      <c r="AS62" s="3">
        <f>SUM(AS4:AS61)</f>
        <v>12118.51</v>
      </c>
      <c r="AU62" s="3">
        <f>SUM(AU4:AU61)</f>
        <v>12118.51</v>
      </c>
      <c r="AW62" s="3">
        <f>SUM(AW4:AW61)</f>
        <v>12118.51</v>
      </c>
      <c r="AY62" s="3">
        <f>SUM(AY4:AY61)</f>
        <v>300</v>
      </c>
      <c r="BA62" s="3">
        <f>SUM(BA4:BA61)</f>
        <v>300</v>
      </c>
      <c r="BC62" s="3">
        <f>SUM(BC4:BC61)</f>
        <v>300</v>
      </c>
      <c r="BE62" s="3">
        <f>SUM(BE4:BE61)</f>
        <v>29480.18</v>
      </c>
      <c r="BG62" s="3">
        <f>SUM(BG4:BG61)</f>
        <v>29480.18</v>
      </c>
      <c r="BI62" s="3">
        <f>SUM(BI4:BI61)</f>
        <v>27676.11</v>
      </c>
      <c r="BK62" s="3">
        <f>SUM(BK4:BK61)</f>
        <v>300</v>
      </c>
      <c r="BM62" s="3">
        <f>SUM(BM4:BM61)</f>
        <v>300</v>
      </c>
      <c r="BO62" s="3">
        <f>SUM(BO4:BO61)</f>
        <v>1804.07</v>
      </c>
      <c r="BQ62" s="3">
        <f>SUM(BQ4:BQ61)</f>
        <v>13192.44</v>
      </c>
      <c r="BS62" s="3">
        <f>SUM(BS4:BS61)</f>
        <v>13192.44</v>
      </c>
      <c r="BU62" s="3">
        <f>SUM(BU4:BU61)</f>
        <v>13492.44</v>
      </c>
      <c r="BW62" s="3">
        <f>SUM(BW4:BW61)</f>
        <v>7175.76</v>
      </c>
      <c r="BY62" s="3">
        <f>SUM(BY4:BY61)</f>
        <v>8622.2199999999993</v>
      </c>
      <c r="CA62" s="3">
        <f>SUM(CA4:CA61)</f>
        <v>7175.76</v>
      </c>
      <c r="CC62" s="3">
        <f>SUM(CC4:CC61)</f>
        <v>32352.62</v>
      </c>
      <c r="CE62" s="3">
        <f>SUM(CE4:CE61)</f>
        <v>32352.62</v>
      </c>
      <c r="CG62" s="3">
        <f>SUM(CG4:CG61)</f>
        <v>33799.08</v>
      </c>
      <c r="CI62" s="28">
        <f>SUM(CI4:CI61)</f>
        <v>5279</v>
      </c>
      <c r="CK62" s="28">
        <f>SUM(CK4:CK61)</f>
        <v>5579</v>
      </c>
      <c r="CM62" s="28">
        <f>SUM(CM4:CM61)</f>
        <v>5579</v>
      </c>
      <c r="JW62" s="4"/>
      <c r="JX62" s="5"/>
    </row>
    <row r="64" spans="4:284" hidden="1" x14ac:dyDescent="0.2"/>
    <row r="65" spans="5:12" ht="87" customHeight="1" x14ac:dyDescent="0.2">
      <c r="E65" s="10" t="s">
        <v>82</v>
      </c>
      <c r="L65" s="10" t="s">
        <v>51</v>
      </c>
    </row>
    <row r="68" spans="5:12" x14ac:dyDescent="0.2">
      <c r="E68" s="10" t="s">
        <v>83</v>
      </c>
      <c r="I68" s="10" t="s">
        <v>146</v>
      </c>
      <c r="L68" s="10" t="s">
        <v>52</v>
      </c>
    </row>
  </sheetData>
  <mergeCells count="13">
    <mergeCell ref="E2:N2"/>
    <mergeCell ref="CB2:CG2"/>
    <mergeCell ref="CH2:CM2"/>
    <mergeCell ref="T2:Y2"/>
    <mergeCell ref="Z2:AE2"/>
    <mergeCell ref="AF2:AK2"/>
    <mergeCell ref="AL2:AQ2"/>
    <mergeCell ref="AR2:AW2"/>
    <mergeCell ref="AX2:BC2"/>
    <mergeCell ref="BD2:BI2"/>
    <mergeCell ref="BJ2:BO2"/>
    <mergeCell ref="BP2:BU2"/>
    <mergeCell ref="BV2:CA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Євгенія Валентинівна Масіч</dc:creator>
  <cp:lastModifiedBy>Света</cp:lastModifiedBy>
  <cp:lastPrinted>2021-06-13T13:35:28Z</cp:lastPrinted>
  <dcterms:created xsi:type="dcterms:W3CDTF">2019-01-16T12:11:51Z</dcterms:created>
  <dcterms:modified xsi:type="dcterms:W3CDTF">2021-10-31T09:02:20Z</dcterms:modified>
</cp:coreProperties>
</file>