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6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68" i="1" l="1"/>
  <c r="CK68" i="1"/>
  <c r="CI68" i="1"/>
  <c r="R43" i="1"/>
  <c r="R25" i="1"/>
  <c r="CG68" i="1" l="1"/>
  <c r="CE68" i="1"/>
  <c r="CC68" i="1"/>
  <c r="R39" i="1"/>
  <c r="R41" i="1"/>
  <c r="R42" i="1"/>
  <c r="BW68" i="1" l="1"/>
  <c r="BY68" i="1"/>
  <c r="CA68" i="1"/>
  <c r="R24" i="1" l="1"/>
  <c r="BU68" i="1"/>
  <c r="BS68" i="1"/>
  <c r="BQ68" i="1"/>
  <c r="BO68" i="1" l="1"/>
  <c r="BM68" i="1"/>
  <c r="BK68" i="1"/>
  <c r="R38" i="1" l="1"/>
  <c r="BI68" i="1" l="1"/>
  <c r="BG68" i="1"/>
  <c r="BE68" i="1"/>
  <c r="R46" i="1"/>
  <c r="BC68" i="1" l="1"/>
  <c r="BA68" i="1"/>
  <c r="AY68" i="1"/>
  <c r="AW68" i="1" l="1"/>
  <c r="AU68" i="1"/>
  <c r="AS68" i="1"/>
  <c r="W68" i="1" l="1"/>
  <c r="Y68" i="1"/>
  <c r="AK68" i="1"/>
  <c r="AQ68" i="1" l="1"/>
  <c r="AO68" i="1"/>
  <c r="AM68" i="1"/>
  <c r="AG68" i="1" l="1"/>
  <c r="AI68" i="1" l="1"/>
  <c r="U68" i="1" l="1"/>
  <c r="AA68" i="1"/>
  <c r="AC68" i="1"/>
  <c r="AE68" i="1"/>
  <c r="R45" i="1" l="1"/>
  <c r="R44" i="1"/>
  <c r="R40" i="1"/>
  <c r="R35" i="1"/>
  <c r="R36" i="1"/>
  <c r="R37" i="1"/>
  <c r="R32" i="1"/>
  <c r="R26" i="1"/>
  <c r="R27" i="1"/>
  <c r="R28" i="1"/>
  <c r="R29" i="1"/>
  <c r="R30" i="1"/>
  <c r="R31" i="1"/>
  <c r="R23" i="1"/>
  <c r="R34" i="1" l="1"/>
  <c r="R5" i="1" l="1"/>
  <c r="R6" i="1"/>
  <c r="R7" i="1"/>
  <c r="R8" i="1"/>
  <c r="R9" i="1"/>
  <c r="R33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4" i="1"/>
  <c r="R68" i="1" l="1"/>
</calcChain>
</file>

<file path=xl/sharedStrings.xml><?xml version="1.0" encoding="utf-8"?>
<sst xmlns="http://schemas.openxmlformats.org/spreadsheetml/2006/main" count="215" uniqueCount="111">
  <si>
    <t>№пп</t>
  </si>
  <si>
    <t>КПКВ</t>
  </si>
  <si>
    <t>Заклад</t>
  </si>
  <si>
    <t>Джерело фінансування</t>
  </si>
  <si>
    <t>Номер закупівлі</t>
  </si>
  <si>
    <t>Номер Договору</t>
  </si>
  <si>
    <t>Дата</t>
  </si>
  <si>
    <t>Сума по Договору</t>
  </si>
  <si>
    <t>Строк поставки ТМЦ/кінцева дата для надання послуг</t>
  </si>
  <si>
    <t>Всього оплачено по Договору</t>
  </si>
  <si>
    <t>Статус Договору</t>
  </si>
  <si>
    <t>Заробітна плата</t>
  </si>
  <si>
    <t>Нарахування на зар.плату</t>
  </si>
  <si>
    <t>ТМЦ</t>
  </si>
  <si>
    <t>Медикаменти</t>
  </si>
  <si>
    <t>Послуги</t>
  </si>
  <si>
    <t>Аварійні поточні ремонти</t>
  </si>
  <si>
    <t>Поточні ремонти</t>
  </si>
  <si>
    <t>Промивка системи опалення</t>
  </si>
  <si>
    <t>Інші послуги</t>
  </si>
  <si>
    <t>Повірка приладів обліку</t>
  </si>
  <si>
    <t>Охорона</t>
  </si>
  <si>
    <t>Озеленення</t>
  </si>
  <si>
    <t>Послуги страхування</t>
  </si>
  <si>
    <t>Дератизація та дезенфекція</t>
  </si>
  <si>
    <t>Теплопостачання</t>
  </si>
  <si>
    <t>Водопостачання</t>
  </si>
  <si>
    <t>Електроенергія</t>
  </si>
  <si>
    <t>Газопостачання</t>
  </si>
  <si>
    <t>Інші виплати населенню</t>
  </si>
  <si>
    <t>Відрядження</t>
  </si>
  <si>
    <t>Навчання</t>
  </si>
  <si>
    <t>Стипендії</t>
  </si>
  <si>
    <t>х</t>
  </si>
  <si>
    <t>Деталізація</t>
  </si>
  <si>
    <t>Комунальні послуги</t>
  </si>
  <si>
    <t>Охорона приміщення</t>
  </si>
  <si>
    <t>Харчування</t>
  </si>
  <si>
    <t>Прання</t>
  </si>
  <si>
    <t xml:space="preserve">Повірка приладів обліку </t>
  </si>
  <si>
    <t>Поточний ремонт вікон</t>
  </si>
  <si>
    <t>загальний фонд</t>
  </si>
  <si>
    <t>Підписка "Газета "Наше Місто"</t>
  </si>
  <si>
    <t>КПНЗ "МКДЮСШ" ДМР</t>
  </si>
  <si>
    <t>ТОВ "Газета "Наше місто", ЄДРПОУ 19087191</t>
  </si>
  <si>
    <t>ДМР-0201-099</t>
  </si>
  <si>
    <t>ПАТ "Інтерпайп НТЗ ", ЄДРПОУ 05393116</t>
  </si>
  <si>
    <t>Ключі ЕЦП для подання звітності</t>
  </si>
  <si>
    <t>Обслуговування ПЗ "ІS-Рro"</t>
  </si>
  <si>
    <t>ДП "ВО Південний машинобудівний завод ім. Макарова , "Метеор" ЄДРПОУ 14308368</t>
  </si>
  <si>
    <t>М19</t>
  </si>
  <si>
    <t>Придніпровська державна Академія фізичної культури і спорту, ЄДРПОУ 05540712</t>
  </si>
  <si>
    <t>Проведення НТЗ</t>
  </si>
  <si>
    <t>Бюджет міста "ЄІСУБ"</t>
  </si>
  <si>
    <t>19/ДН</t>
  </si>
  <si>
    <t>UA-2019-01-15-002800-c</t>
  </si>
  <si>
    <t>UA-2019-01-15-002851-c</t>
  </si>
  <si>
    <t>02,02,2019</t>
  </si>
  <si>
    <t>Проскура Н.В.</t>
  </si>
  <si>
    <t>Бровченко С.В.</t>
  </si>
  <si>
    <t>ТОВ "ЦІАТ", ЄДРПОУ 36216548</t>
  </si>
  <si>
    <t>01.04.2019,  26.04.2019</t>
  </si>
  <si>
    <t>04.04.2019,  26.04.2019</t>
  </si>
  <si>
    <t>01.04.2019, 04.04.2019 ,12.04.2019</t>
  </si>
  <si>
    <t>ТОВ "Центр сертифікації ключів "Україна", ЄДРПОУ 36865753</t>
  </si>
  <si>
    <t>М19/2</t>
  </si>
  <si>
    <t>UA-2019-05-24-001754-а</t>
  </si>
  <si>
    <t>Супровід ПЗ "Звітність"</t>
  </si>
  <si>
    <t>ФОП Вдовіченко Д.О., ІПН 3206414961</t>
  </si>
  <si>
    <t>МЕIS 1457</t>
  </si>
  <si>
    <t>02.07.2019    19.07.2019</t>
  </si>
  <si>
    <t>02.09.2019   27.09.2019</t>
  </si>
  <si>
    <t>ФОП Кунцик О.А. , ІПН 3203905946</t>
  </si>
  <si>
    <t>MEIS-1646</t>
  </si>
  <si>
    <t>Засіб КЗІ (ТОКЕНИ)</t>
  </si>
  <si>
    <t>М19/3</t>
  </si>
  <si>
    <t>UA-2019-09-16-002154-а</t>
  </si>
  <si>
    <t>Структурний підрозділ "ФСК "Локомотив" регіональної  філії  "Придніпровська залізниця" АТ  "Укрзалізниця"  , ЄДРПОУ 40081237</t>
  </si>
  <si>
    <t>М19/4</t>
  </si>
  <si>
    <t>20.11.2019    26.11.2019</t>
  </si>
  <si>
    <t>13.11.2019    28.11.2019</t>
  </si>
  <si>
    <t>22.10.2019    31.10.2019</t>
  </si>
  <si>
    <t>15.11.2019   20.11.2019</t>
  </si>
  <si>
    <t>21.11.2019   28.11.2019</t>
  </si>
  <si>
    <t>UA-2019-11-08-001215-b</t>
  </si>
  <si>
    <t>UA-2019-10-31-000906-b</t>
  </si>
  <si>
    <t>11/32</t>
  </si>
  <si>
    <t>ФОП Горєлко С.О., ІПН 2727410297</t>
  </si>
  <si>
    <t>КПНЗ "МКДЮСШ" ДМР     на 01.01.2020</t>
  </si>
  <si>
    <t>05.12.2019  21.12.2019</t>
  </si>
  <si>
    <t>02.12.2019  12.12.2019</t>
  </si>
  <si>
    <t>М19/5</t>
  </si>
  <si>
    <t>Послуги плавального басейну та спортивного залу для проведення шкільних змагань зі стрибків у воду</t>
  </si>
  <si>
    <t>ПП "АКБАРС", ЄДРПОУ 36367992</t>
  </si>
  <si>
    <t>UA-2019-12-03-004529-b</t>
  </si>
  <si>
    <t>UA-2019-12-04-005055-b</t>
  </si>
  <si>
    <r>
      <t>З</t>
    </r>
    <r>
      <rPr>
        <sz val="8"/>
        <color indexed="8"/>
        <rFont val="Calibri"/>
        <family val="2"/>
        <charset val="204"/>
      </rPr>
      <t>аняття учнів в  ігровому залі стадіону "Локомотив"</t>
    </r>
  </si>
  <si>
    <t>Дата договору</t>
  </si>
  <si>
    <t>№ договору</t>
  </si>
  <si>
    <t>Предмет договору</t>
  </si>
  <si>
    <t>Назва, код ЄДРПОУ контрагента</t>
  </si>
  <si>
    <t>Послуги інтернет, телефон</t>
  </si>
  <si>
    <t>Сума договору</t>
  </si>
  <si>
    <t>19ДН</t>
  </si>
  <si>
    <t>Послуги програмного забеспечення  Бюджет міста "ЄІСУБ"</t>
  </si>
  <si>
    <t>Заняття учнів в легкоатлетичному манежі</t>
  </si>
  <si>
    <t>Заняття учнів в басейні (стрибки у воду)</t>
  </si>
  <si>
    <t xml:space="preserve"> Перелік договорів КПНЗ "МКДЮСШ" ДМР за період з 01.01.2019  по 31.12.2019</t>
  </si>
  <si>
    <t xml:space="preserve">                                                                      Директор </t>
  </si>
  <si>
    <t xml:space="preserve">                                                                   Гол. Бухгалтер </t>
  </si>
  <si>
    <t xml:space="preserve">       Головний 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</si>
</sst>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1" fillId="0" borderId="5" xfId="0" applyNumberFormat="1" applyFont="1" applyBorder="1"/>
    <xf numFmtId="14" fontId="1" fillId="0" borderId="5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/>
    <xf numFmtId="2" fontId="1" fillId="0" borderId="0" xfId="0" applyNumberFormat="1" applyFont="1" applyBorder="1"/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4"/>
  <sheetViews>
    <sheetView tabSelected="1" topLeftCell="E1" workbookViewId="0">
      <pane xSplit="17670" topLeftCell="AZ1"/>
      <selection activeCell="I74" sqref="I74"/>
      <selection pane="topRight" activeCell="AZ21" sqref="AZ21"/>
    </sheetView>
  </sheetViews>
  <sheetFormatPr defaultRowHeight="11.25" x14ac:dyDescent="0.2"/>
  <cols>
    <col min="1" max="1" width="1.85546875" style="17" hidden="1" customWidth="1"/>
    <col min="2" max="2" width="9.140625" style="17" hidden="1" customWidth="1"/>
    <col min="3" max="3" width="12.7109375" style="17" hidden="1" customWidth="1"/>
    <col min="4" max="4" width="11.7109375" style="17" hidden="1" customWidth="1"/>
    <col min="5" max="5" width="4.42578125" style="17" customWidth="1"/>
    <col min="6" max="6" width="12" style="17" hidden="1" customWidth="1"/>
    <col min="7" max="7" width="10.85546875" style="17" customWidth="1"/>
    <col min="8" max="8" width="11.42578125" style="17" customWidth="1"/>
    <col min="9" max="9" width="8.140625" style="17" customWidth="1"/>
    <col min="10" max="10" width="8.7109375" style="17" hidden="1" customWidth="1"/>
    <col min="11" max="11" width="33.140625" style="17" customWidth="1"/>
    <col min="12" max="12" width="36.85546875" style="17" customWidth="1"/>
    <col min="13" max="13" width="8.42578125" style="17" hidden="1" customWidth="1"/>
    <col min="14" max="14" width="19.42578125" style="17" customWidth="1"/>
    <col min="15" max="15" width="0" style="17" hidden="1" customWidth="1"/>
    <col min="16" max="16" width="8.140625" style="17" hidden="1" customWidth="1"/>
    <col min="17" max="17" width="8.5703125" style="17" hidden="1" customWidth="1"/>
    <col min="18" max="18" width="11.85546875" style="18" hidden="1" customWidth="1"/>
    <col min="19" max="19" width="11.5703125" style="17" hidden="1" customWidth="1"/>
    <col min="20" max="21" width="0" style="17" hidden="1" customWidth="1"/>
    <col min="22" max="16384" width="9.140625" style="17"/>
  </cols>
  <sheetData>
    <row r="1" spans="1:95" ht="0.75" customHeight="1" x14ac:dyDescent="0.2"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95" s="2" customFormat="1" ht="15" customHeight="1" thickBot="1" x14ac:dyDescent="0.25">
      <c r="A2" s="19" t="s">
        <v>88</v>
      </c>
      <c r="B2" s="20"/>
      <c r="C2" s="20"/>
      <c r="D2" s="20"/>
      <c r="E2" s="40" t="s">
        <v>107</v>
      </c>
      <c r="F2" s="41"/>
      <c r="G2" s="40"/>
      <c r="H2" s="40"/>
      <c r="I2" s="40"/>
      <c r="J2" s="40"/>
      <c r="K2" s="40"/>
      <c r="L2" s="40"/>
      <c r="M2" s="40"/>
      <c r="N2" s="40"/>
      <c r="O2" s="20"/>
      <c r="P2" s="20"/>
      <c r="Q2" s="20"/>
      <c r="R2" s="20"/>
      <c r="S2" s="20"/>
      <c r="T2" s="44"/>
      <c r="U2" s="44"/>
      <c r="V2" s="44"/>
      <c r="W2" s="44"/>
      <c r="X2" s="44"/>
      <c r="Y2" s="44"/>
      <c r="Z2" s="45"/>
      <c r="AA2" s="45"/>
      <c r="AB2" s="45"/>
      <c r="AC2" s="45"/>
      <c r="AD2" s="45"/>
      <c r="AE2" s="45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5"/>
      <c r="AY2" s="45"/>
      <c r="AZ2" s="45"/>
      <c r="BA2" s="45"/>
      <c r="BB2" s="45"/>
      <c r="BC2" s="45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5"/>
      <c r="BQ2" s="45"/>
      <c r="BR2" s="45"/>
      <c r="BS2" s="45"/>
      <c r="BT2" s="45"/>
      <c r="BU2" s="45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35"/>
      <c r="CO2" s="35"/>
      <c r="CP2" s="35"/>
      <c r="CQ2" s="35"/>
    </row>
    <row r="3" spans="1:95" s="2" customFormat="1" ht="24" customHeight="1" thickBot="1" x14ac:dyDescent="0.25">
      <c r="A3" s="3" t="s">
        <v>0</v>
      </c>
      <c r="B3" s="3" t="s">
        <v>1</v>
      </c>
      <c r="C3" s="3" t="s">
        <v>2</v>
      </c>
      <c r="D3" s="28" t="s">
        <v>34</v>
      </c>
      <c r="E3" s="38"/>
      <c r="F3" s="27" t="s">
        <v>3</v>
      </c>
      <c r="G3" s="32" t="s">
        <v>97</v>
      </c>
      <c r="H3" s="33" t="s">
        <v>98</v>
      </c>
      <c r="I3" s="33" t="s">
        <v>102</v>
      </c>
      <c r="J3" s="33" t="s">
        <v>4</v>
      </c>
      <c r="K3" s="33" t="s">
        <v>99</v>
      </c>
      <c r="L3" s="33" t="s">
        <v>100</v>
      </c>
      <c r="M3" s="33" t="s">
        <v>5</v>
      </c>
      <c r="N3" s="34" t="s">
        <v>4</v>
      </c>
      <c r="O3" s="29" t="s">
        <v>6</v>
      </c>
      <c r="P3" s="3" t="s">
        <v>7</v>
      </c>
      <c r="Q3" s="3" t="s">
        <v>8</v>
      </c>
      <c r="R3" s="4" t="s">
        <v>9</v>
      </c>
      <c r="S3" s="28" t="s">
        <v>10</v>
      </c>
      <c r="T3" s="46"/>
      <c r="U3" s="46"/>
      <c r="V3" s="46"/>
      <c r="W3" s="46"/>
      <c r="X3" s="46"/>
      <c r="Y3" s="47"/>
      <c r="Z3" s="47"/>
      <c r="AA3" s="46"/>
      <c r="AB3" s="46"/>
      <c r="AC3" s="46"/>
      <c r="AD3" s="46"/>
      <c r="AE3" s="47"/>
      <c r="AF3" s="46"/>
      <c r="AG3" s="46"/>
      <c r="AH3" s="46"/>
      <c r="AI3" s="46"/>
      <c r="AJ3" s="46"/>
      <c r="AK3" s="47"/>
      <c r="AL3" s="46"/>
      <c r="AM3" s="46"/>
      <c r="AN3" s="46"/>
      <c r="AO3" s="46"/>
      <c r="AP3" s="46"/>
      <c r="AQ3" s="47"/>
      <c r="AR3" s="46"/>
      <c r="AS3" s="46"/>
      <c r="AT3" s="46"/>
      <c r="AU3" s="46"/>
      <c r="AV3" s="46"/>
      <c r="AW3" s="46"/>
      <c r="AX3" s="47"/>
      <c r="AY3" s="46"/>
      <c r="AZ3" s="47"/>
      <c r="BA3" s="46"/>
      <c r="BB3" s="46"/>
      <c r="BC3" s="47"/>
      <c r="BD3" s="46"/>
      <c r="BE3" s="47"/>
      <c r="BF3" s="47"/>
      <c r="BG3" s="47"/>
      <c r="BH3" s="47"/>
      <c r="BI3" s="47"/>
      <c r="BJ3" s="46"/>
      <c r="BK3" s="47"/>
      <c r="BL3" s="47"/>
      <c r="BM3" s="47"/>
      <c r="BN3" s="47"/>
      <c r="BO3" s="47"/>
      <c r="BP3" s="47"/>
      <c r="BQ3" s="46"/>
      <c r="BR3" s="46"/>
      <c r="BS3" s="47"/>
      <c r="BT3" s="46"/>
      <c r="BU3" s="47"/>
      <c r="BV3" s="46"/>
      <c r="BW3" s="47"/>
      <c r="BX3" s="47"/>
      <c r="BY3" s="47"/>
      <c r="BZ3" s="46"/>
      <c r="CA3" s="47"/>
      <c r="CB3" s="46"/>
      <c r="CC3" s="46"/>
      <c r="CD3" s="46"/>
      <c r="CE3" s="46"/>
      <c r="CF3" s="46"/>
      <c r="CG3" s="47"/>
      <c r="CH3" s="46"/>
      <c r="CI3" s="46"/>
      <c r="CJ3" s="46"/>
      <c r="CK3" s="46"/>
      <c r="CL3" s="46"/>
      <c r="CM3" s="47"/>
      <c r="CN3" s="35"/>
      <c r="CO3" s="35"/>
      <c r="CP3" s="35"/>
      <c r="CQ3" s="35"/>
    </row>
    <row r="4" spans="1:95" s="2" customFormat="1" hidden="1" x14ac:dyDescent="0.2">
      <c r="B4" s="5">
        <v>615031</v>
      </c>
      <c r="C4" s="5" t="s">
        <v>43</v>
      </c>
      <c r="D4" s="36" t="s">
        <v>11</v>
      </c>
      <c r="E4" s="35"/>
      <c r="F4" s="37" t="s">
        <v>41</v>
      </c>
      <c r="G4" s="30">
        <v>2111</v>
      </c>
      <c r="H4" s="30">
        <v>4292016</v>
      </c>
      <c r="I4" s="30"/>
      <c r="J4" s="31" t="s">
        <v>33</v>
      </c>
      <c r="K4" s="31"/>
      <c r="L4" s="31" t="s">
        <v>33</v>
      </c>
      <c r="M4" s="31" t="s">
        <v>33</v>
      </c>
      <c r="N4" s="31"/>
      <c r="O4" s="6" t="s">
        <v>33</v>
      </c>
      <c r="P4" s="6" t="s">
        <v>33</v>
      </c>
      <c r="Q4" s="6" t="s">
        <v>33</v>
      </c>
      <c r="R4" s="7">
        <f>Y4+AE4+AK4+AQ4+AW4+BC4+BI4+BO4+BU4+CA4+CG4+CM4</f>
        <v>0</v>
      </c>
      <c r="S4" s="36"/>
      <c r="T4" s="48"/>
      <c r="U4" s="35"/>
      <c r="V4" s="48"/>
      <c r="W4" s="35"/>
      <c r="X4" s="48"/>
      <c r="Y4" s="35"/>
      <c r="Z4" s="48"/>
      <c r="AA4" s="35"/>
      <c r="AB4" s="48"/>
      <c r="AC4" s="35"/>
      <c r="AD4" s="48"/>
      <c r="AE4" s="35"/>
      <c r="AF4" s="48"/>
      <c r="AG4" s="35"/>
      <c r="AH4" s="48"/>
      <c r="AI4" s="35"/>
      <c r="AJ4" s="48"/>
      <c r="AK4" s="35"/>
      <c r="AL4" s="48"/>
      <c r="AM4" s="35"/>
      <c r="AN4" s="48"/>
      <c r="AO4" s="35"/>
      <c r="AP4" s="48"/>
      <c r="AQ4" s="35"/>
      <c r="AR4" s="48"/>
      <c r="AS4" s="35"/>
      <c r="AT4" s="48"/>
      <c r="AU4" s="35"/>
      <c r="AV4" s="48"/>
      <c r="AW4" s="35"/>
      <c r="AX4" s="48"/>
      <c r="AY4" s="35"/>
      <c r="AZ4" s="48"/>
      <c r="BA4" s="35"/>
      <c r="BB4" s="48"/>
      <c r="BC4" s="35"/>
      <c r="BD4" s="48"/>
      <c r="BE4" s="35"/>
      <c r="BF4" s="48"/>
      <c r="BG4" s="35"/>
      <c r="BH4" s="48"/>
      <c r="BI4" s="35"/>
      <c r="BJ4" s="48"/>
      <c r="BK4" s="35"/>
      <c r="BL4" s="48"/>
      <c r="BM4" s="35"/>
      <c r="BN4" s="48"/>
      <c r="BO4" s="35"/>
      <c r="BP4" s="48"/>
      <c r="BQ4" s="35"/>
      <c r="BR4" s="48"/>
      <c r="BS4" s="35"/>
      <c r="BT4" s="48"/>
      <c r="BU4" s="35"/>
      <c r="BV4" s="48"/>
      <c r="BW4" s="35"/>
      <c r="BX4" s="48"/>
      <c r="BY4" s="35"/>
      <c r="BZ4" s="48"/>
      <c r="CA4" s="35"/>
      <c r="CB4" s="48"/>
      <c r="CC4" s="35"/>
      <c r="CD4" s="48"/>
      <c r="CE4" s="35"/>
      <c r="CF4" s="48"/>
      <c r="CG4" s="35"/>
      <c r="CH4" s="48"/>
      <c r="CI4" s="35"/>
      <c r="CJ4" s="48"/>
      <c r="CK4" s="35"/>
      <c r="CL4" s="48"/>
      <c r="CM4" s="35"/>
      <c r="CN4" s="35"/>
      <c r="CO4" s="35"/>
      <c r="CP4" s="35"/>
      <c r="CQ4" s="35"/>
    </row>
    <row r="5" spans="1:95" s="2" customFormat="1" hidden="1" x14ac:dyDescent="0.2">
      <c r="D5" s="36" t="s">
        <v>12</v>
      </c>
      <c r="E5" s="35"/>
      <c r="F5" s="37" t="s">
        <v>41</v>
      </c>
      <c r="G5" s="2">
        <v>2120</v>
      </c>
      <c r="H5" s="2">
        <v>944241</v>
      </c>
      <c r="J5" s="6" t="s">
        <v>33</v>
      </c>
      <c r="K5" s="6"/>
      <c r="L5" s="6" t="s">
        <v>33</v>
      </c>
      <c r="M5" s="6" t="s">
        <v>33</v>
      </c>
      <c r="N5" s="6"/>
      <c r="O5" s="6" t="s">
        <v>33</v>
      </c>
      <c r="P5" s="6" t="s">
        <v>33</v>
      </c>
      <c r="Q5" s="6" t="s">
        <v>33</v>
      </c>
      <c r="R5" s="7">
        <f t="shared" ref="R5:R66" si="0">Y5+AE5+AK5+AQ5+AW5+BC5+BI5+BO5+BU5+CA5+CG5+CM5</f>
        <v>0</v>
      </c>
      <c r="S5" s="36"/>
      <c r="T5" s="48"/>
      <c r="U5" s="35"/>
      <c r="V5" s="48"/>
      <c r="W5" s="35"/>
      <c r="X5" s="48"/>
      <c r="Y5" s="35"/>
      <c r="Z5" s="48"/>
      <c r="AA5" s="35"/>
      <c r="AB5" s="48"/>
      <c r="AC5" s="35"/>
      <c r="AD5" s="48"/>
      <c r="AE5" s="35"/>
      <c r="AF5" s="48"/>
      <c r="AG5" s="35"/>
      <c r="AH5" s="48"/>
      <c r="AI5" s="35"/>
      <c r="AJ5" s="48"/>
      <c r="AK5" s="35"/>
      <c r="AL5" s="48"/>
      <c r="AM5" s="49"/>
      <c r="AN5" s="48"/>
      <c r="AO5" s="49"/>
      <c r="AP5" s="48"/>
      <c r="AQ5" s="49"/>
      <c r="AR5" s="48"/>
      <c r="AS5" s="35"/>
      <c r="AT5" s="48"/>
      <c r="AU5" s="35"/>
      <c r="AV5" s="48"/>
      <c r="AW5" s="35"/>
      <c r="AX5" s="48"/>
      <c r="AY5" s="35"/>
      <c r="AZ5" s="48"/>
      <c r="BA5" s="35"/>
      <c r="BB5" s="48"/>
      <c r="BC5" s="35"/>
      <c r="BD5" s="48"/>
      <c r="BE5" s="35"/>
      <c r="BF5" s="48"/>
      <c r="BG5" s="35"/>
      <c r="BH5" s="48"/>
      <c r="BI5" s="35"/>
      <c r="BJ5" s="48"/>
      <c r="BK5" s="35"/>
      <c r="BL5" s="48"/>
      <c r="BM5" s="35"/>
      <c r="BN5" s="48"/>
      <c r="BO5" s="35"/>
      <c r="BP5" s="48"/>
      <c r="BQ5" s="35"/>
      <c r="BR5" s="48"/>
      <c r="BS5" s="35"/>
      <c r="BT5" s="48"/>
      <c r="BU5" s="35"/>
      <c r="BV5" s="48"/>
      <c r="BW5" s="35"/>
      <c r="BX5" s="35"/>
      <c r="BY5" s="35"/>
      <c r="BZ5" s="48"/>
      <c r="CA5" s="35"/>
      <c r="CB5" s="48"/>
      <c r="CC5" s="35"/>
      <c r="CD5" s="48"/>
      <c r="CE5" s="35"/>
      <c r="CF5" s="48"/>
      <c r="CG5" s="35"/>
      <c r="CH5" s="48"/>
      <c r="CI5" s="35"/>
      <c r="CJ5" s="48"/>
      <c r="CK5" s="35"/>
      <c r="CL5" s="48"/>
      <c r="CM5" s="35"/>
      <c r="CN5" s="35"/>
      <c r="CO5" s="35"/>
      <c r="CP5" s="35"/>
      <c r="CQ5" s="35"/>
    </row>
    <row r="6" spans="1:95" s="2" customFormat="1" hidden="1" x14ac:dyDescent="0.2">
      <c r="D6" s="36" t="s">
        <v>29</v>
      </c>
      <c r="E6" s="35"/>
      <c r="F6" s="37" t="s">
        <v>41</v>
      </c>
      <c r="G6" s="2">
        <v>2730</v>
      </c>
      <c r="J6" s="6" t="s">
        <v>33</v>
      </c>
      <c r="K6" s="6"/>
      <c r="L6" s="6" t="s">
        <v>33</v>
      </c>
      <c r="M6" s="6" t="s">
        <v>33</v>
      </c>
      <c r="N6" s="6"/>
      <c r="O6" s="6" t="s">
        <v>33</v>
      </c>
      <c r="P6" s="6" t="s">
        <v>33</v>
      </c>
      <c r="Q6" s="6" t="s">
        <v>33</v>
      </c>
      <c r="R6" s="7">
        <f t="shared" si="0"/>
        <v>0</v>
      </c>
      <c r="S6" s="36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</row>
    <row r="7" spans="1:95" s="2" customFormat="1" hidden="1" x14ac:dyDescent="0.2">
      <c r="D7" s="36" t="s">
        <v>32</v>
      </c>
      <c r="E7" s="35"/>
      <c r="F7" s="37" t="s">
        <v>41</v>
      </c>
      <c r="G7" s="2">
        <v>2720</v>
      </c>
      <c r="J7" s="6" t="s">
        <v>33</v>
      </c>
      <c r="K7" s="6"/>
      <c r="L7" s="6" t="s">
        <v>33</v>
      </c>
      <c r="M7" s="6" t="s">
        <v>33</v>
      </c>
      <c r="N7" s="6"/>
      <c r="O7" s="6" t="s">
        <v>33</v>
      </c>
      <c r="P7" s="6" t="s">
        <v>33</v>
      </c>
      <c r="Q7" s="6" t="s">
        <v>33</v>
      </c>
      <c r="R7" s="7">
        <f t="shared" si="0"/>
        <v>0</v>
      </c>
      <c r="S7" s="36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</row>
    <row r="8" spans="1:95" s="2" customFormat="1" hidden="1" x14ac:dyDescent="0.2">
      <c r="D8" s="36"/>
      <c r="E8" s="35"/>
      <c r="F8" s="37"/>
      <c r="R8" s="7">
        <f t="shared" si="0"/>
        <v>0</v>
      </c>
      <c r="S8" s="36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</row>
    <row r="9" spans="1:95" s="2" customFormat="1" hidden="1" x14ac:dyDescent="0.2">
      <c r="D9" s="36" t="s">
        <v>13</v>
      </c>
      <c r="E9" s="35"/>
      <c r="F9" s="37"/>
      <c r="G9" s="2">
        <v>2210</v>
      </c>
      <c r="R9" s="7">
        <f t="shared" si="0"/>
        <v>0</v>
      </c>
      <c r="S9" s="36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</row>
    <row r="10" spans="1:95" s="2" customFormat="1" ht="19.5" customHeight="1" x14ac:dyDescent="0.2">
      <c r="D10" s="36"/>
      <c r="E10" s="35"/>
      <c r="F10" s="37"/>
      <c r="G10" s="25">
        <v>43486</v>
      </c>
      <c r="H10" s="16">
        <v>62119</v>
      </c>
      <c r="I10" s="26">
        <v>2648.4</v>
      </c>
      <c r="K10" s="10" t="s">
        <v>101</v>
      </c>
      <c r="L10" s="10" t="s">
        <v>46</v>
      </c>
      <c r="R10" s="7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</row>
    <row r="11" spans="1:95" s="2" customFormat="1" ht="16.5" customHeight="1" x14ac:dyDescent="0.2">
      <c r="D11" s="36"/>
      <c r="E11" s="35"/>
      <c r="F11" s="37"/>
      <c r="G11" s="25">
        <v>43487</v>
      </c>
      <c r="H11" s="22" t="s">
        <v>45</v>
      </c>
      <c r="I11" s="26">
        <v>638.17999999999995</v>
      </c>
      <c r="K11" s="10" t="s">
        <v>42</v>
      </c>
      <c r="L11" s="10" t="s">
        <v>44</v>
      </c>
      <c r="R11" s="7"/>
      <c r="S11" s="3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</row>
    <row r="12" spans="1:95" s="2" customFormat="1" ht="22.5" x14ac:dyDescent="0.2">
      <c r="D12" s="36"/>
      <c r="E12" s="35"/>
      <c r="F12" s="37"/>
      <c r="G12" s="25">
        <v>43488</v>
      </c>
      <c r="H12" s="16" t="s">
        <v>103</v>
      </c>
      <c r="I12" s="26">
        <v>3600</v>
      </c>
      <c r="K12" s="10" t="s">
        <v>104</v>
      </c>
      <c r="L12" s="14" t="s">
        <v>60</v>
      </c>
      <c r="R12" s="7"/>
      <c r="S12" s="36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</row>
    <row r="13" spans="1:95" s="2" customFormat="1" ht="27" customHeight="1" x14ac:dyDescent="0.2">
      <c r="D13" s="36"/>
      <c r="E13" s="35"/>
      <c r="F13" s="37"/>
      <c r="G13" s="25">
        <v>43488</v>
      </c>
      <c r="H13" s="16">
        <v>1</v>
      </c>
      <c r="I13" s="26">
        <v>22732.1</v>
      </c>
      <c r="K13" s="10" t="s">
        <v>105</v>
      </c>
      <c r="L13" s="14" t="s">
        <v>51</v>
      </c>
      <c r="N13" s="10" t="s">
        <v>55</v>
      </c>
      <c r="R13" s="7"/>
      <c r="S13" s="36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</row>
    <row r="14" spans="1:95" s="2" customFormat="1" ht="28.5" customHeight="1" x14ac:dyDescent="0.2">
      <c r="D14" s="36"/>
      <c r="E14" s="35"/>
      <c r="F14" s="37"/>
      <c r="G14" s="25">
        <v>43490</v>
      </c>
      <c r="H14" s="16" t="s">
        <v>50</v>
      </c>
      <c r="I14" s="26">
        <v>82150</v>
      </c>
      <c r="K14" s="10" t="s">
        <v>106</v>
      </c>
      <c r="L14" s="14" t="s">
        <v>49</v>
      </c>
      <c r="N14" s="10" t="s">
        <v>56</v>
      </c>
      <c r="R14" s="7"/>
      <c r="S14" s="36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</row>
    <row r="15" spans="1:95" s="2" customFormat="1" ht="27.75" customHeight="1" x14ac:dyDescent="0.2">
      <c r="D15" s="36"/>
      <c r="E15" s="35"/>
      <c r="F15" s="37"/>
      <c r="G15" s="25">
        <v>43614</v>
      </c>
      <c r="H15" s="21">
        <v>36096279</v>
      </c>
      <c r="I15" s="26">
        <v>438</v>
      </c>
      <c r="K15" s="10" t="s">
        <v>47</v>
      </c>
      <c r="L15" s="10" t="s">
        <v>64</v>
      </c>
      <c r="R15" s="7"/>
      <c r="S15" s="36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</row>
    <row r="16" spans="1:95" s="2" customFormat="1" ht="26.25" customHeight="1" x14ac:dyDescent="0.2">
      <c r="D16" s="36"/>
      <c r="E16" s="35"/>
      <c r="F16" s="37"/>
      <c r="G16" s="25">
        <v>43616</v>
      </c>
      <c r="H16" s="16" t="s">
        <v>65</v>
      </c>
      <c r="I16" s="26">
        <v>32550</v>
      </c>
      <c r="K16" s="10" t="s">
        <v>106</v>
      </c>
      <c r="L16" s="14" t="s">
        <v>49</v>
      </c>
      <c r="N16" s="10" t="s">
        <v>66</v>
      </c>
      <c r="R16" s="7"/>
      <c r="S16" s="36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</row>
    <row r="17" spans="4:95" s="2" customFormat="1" ht="17.25" customHeight="1" x14ac:dyDescent="0.2">
      <c r="D17" s="36"/>
      <c r="E17" s="35"/>
      <c r="F17" s="37"/>
      <c r="G17" s="25">
        <v>43669</v>
      </c>
      <c r="H17" s="16" t="s">
        <v>69</v>
      </c>
      <c r="I17" s="26">
        <v>900</v>
      </c>
      <c r="K17" s="10" t="s">
        <v>67</v>
      </c>
      <c r="L17" s="14" t="s">
        <v>68</v>
      </c>
      <c r="N17" s="10"/>
      <c r="R17" s="7"/>
      <c r="S17" s="36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</row>
    <row r="18" spans="4:95" s="2" customFormat="1" ht="17.25" customHeight="1" x14ac:dyDescent="0.2">
      <c r="D18" s="36"/>
      <c r="E18" s="35"/>
      <c r="F18" s="37"/>
      <c r="G18" s="25">
        <v>43726</v>
      </c>
      <c r="H18" s="16" t="s">
        <v>73</v>
      </c>
      <c r="I18" s="26">
        <v>2085</v>
      </c>
      <c r="K18" s="10" t="s">
        <v>74</v>
      </c>
      <c r="L18" s="10" t="s">
        <v>72</v>
      </c>
      <c r="R18" s="7"/>
      <c r="S18" s="36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</row>
    <row r="19" spans="4:95" s="2" customFormat="1" ht="23.25" customHeight="1" x14ac:dyDescent="0.2">
      <c r="D19" s="36"/>
      <c r="E19" s="35"/>
      <c r="F19" s="37"/>
      <c r="G19" s="25">
        <v>43732</v>
      </c>
      <c r="H19" s="16" t="s">
        <v>75</v>
      </c>
      <c r="I19" s="26">
        <v>17050</v>
      </c>
      <c r="K19" s="10" t="s">
        <v>106</v>
      </c>
      <c r="L19" s="14" t="s">
        <v>49</v>
      </c>
      <c r="R19" s="7"/>
      <c r="S19" s="36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</row>
    <row r="20" spans="4:95" s="2" customFormat="1" ht="15" customHeight="1" x14ac:dyDescent="0.2">
      <c r="D20" s="36"/>
      <c r="E20" s="35"/>
      <c r="F20" s="37"/>
      <c r="G20" s="25">
        <v>43784</v>
      </c>
      <c r="H20" s="23" t="s">
        <v>86</v>
      </c>
      <c r="I20" s="26">
        <v>10800</v>
      </c>
      <c r="K20" s="10" t="s">
        <v>48</v>
      </c>
      <c r="L20" s="10" t="s">
        <v>87</v>
      </c>
      <c r="N20" s="10" t="s">
        <v>85</v>
      </c>
      <c r="R20" s="7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</row>
    <row r="21" spans="4:95" s="2" customFormat="1" ht="37.5" customHeight="1" x14ac:dyDescent="0.2">
      <c r="D21" s="36"/>
      <c r="E21" s="35"/>
      <c r="F21" s="37"/>
      <c r="G21" s="25">
        <v>43787</v>
      </c>
      <c r="H21" s="16">
        <v>1</v>
      </c>
      <c r="I21" s="26">
        <v>2980</v>
      </c>
      <c r="K21" s="13" t="s">
        <v>96</v>
      </c>
      <c r="L21" s="14" t="s">
        <v>77</v>
      </c>
      <c r="R21" s="7"/>
      <c r="S21" s="36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</row>
    <row r="22" spans="4:95" s="2" customFormat="1" ht="22.5" x14ac:dyDescent="0.2">
      <c r="D22" s="36"/>
      <c r="E22" s="35"/>
      <c r="F22" s="37"/>
      <c r="G22" s="25">
        <v>43789</v>
      </c>
      <c r="H22" s="16" t="s">
        <v>78</v>
      </c>
      <c r="I22" s="26">
        <v>68200</v>
      </c>
      <c r="K22" s="10" t="s">
        <v>106</v>
      </c>
      <c r="L22" s="14" t="s">
        <v>49</v>
      </c>
      <c r="N22" s="15" t="s">
        <v>84</v>
      </c>
      <c r="R22" s="7"/>
      <c r="S22" s="36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</row>
    <row r="23" spans="4:95" s="2" customFormat="1" ht="22.5" hidden="1" customHeight="1" x14ac:dyDescent="0.2">
      <c r="D23" s="36" t="s">
        <v>13</v>
      </c>
      <c r="E23" s="35"/>
      <c r="F23" s="37" t="s">
        <v>41</v>
      </c>
      <c r="G23" s="16">
        <v>2210</v>
      </c>
      <c r="H23" s="16">
        <v>639</v>
      </c>
      <c r="I23" s="16"/>
      <c r="L23" s="10" t="s">
        <v>44</v>
      </c>
      <c r="M23" s="10" t="s">
        <v>45</v>
      </c>
      <c r="N23" s="10"/>
      <c r="O23" s="8">
        <v>43487</v>
      </c>
      <c r="P23" s="2">
        <v>638.17999999999995</v>
      </c>
      <c r="Q23" s="8">
        <v>43830</v>
      </c>
      <c r="R23" s="7">
        <f t="shared" si="0"/>
        <v>0</v>
      </c>
      <c r="S23" s="36"/>
      <c r="T23" s="35"/>
      <c r="U23" s="35"/>
      <c r="V23" s="48"/>
      <c r="W23" s="35"/>
      <c r="X23" s="35"/>
      <c r="Y23" s="35"/>
      <c r="Z23" s="35"/>
      <c r="AA23" s="35"/>
      <c r="AB23" s="48"/>
      <c r="AC23" s="35"/>
      <c r="AD23" s="48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</row>
    <row r="24" spans="4:95" s="2" customFormat="1" ht="25.5" hidden="1" customHeight="1" x14ac:dyDescent="0.2">
      <c r="D24" s="36" t="s">
        <v>13</v>
      </c>
      <c r="E24" s="35"/>
      <c r="F24" s="37" t="s">
        <v>41</v>
      </c>
      <c r="G24" s="16">
        <v>2210</v>
      </c>
      <c r="H24" s="16">
        <v>2085</v>
      </c>
      <c r="I24" s="16"/>
      <c r="L24" s="10" t="s">
        <v>72</v>
      </c>
      <c r="M24" s="2" t="s">
        <v>73</v>
      </c>
      <c r="O24" s="8">
        <v>43726</v>
      </c>
      <c r="P24" s="9">
        <v>2085</v>
      </c>
      <c r="Q24" s="8">
        <v>43830</v>
      </c>
      <c r="R24" s="7">
        <f t="shared" si="0"/>
        <v>0</v>
      </c>
      <c r="S24" s="36"/>
      <c r="T24" s="35"/>
      <c r="U24" s="35"/>
      <c r="V24" s="48"/>
      <c r="W24" s="35"/>
      <c r="X24" s="35"/>
      <c r="Y24" s="35"/>
      <c r="Z24" s="35"/>
      <c r="AA24" s="35"/>
      <c r="AB24" s="48"/>
      <c r="AC24" s="35"/>
      <c r="AD24" s="48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48"/>
      <c r="BQ24" s="35"/>
      <c r="BR24" s="48"/>
      <c r="BS24" s="35"/>
      <c r="BT24" s="48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</row>
    <row r="25" spans="4:95" s="2" customFormat="1" ht="21" customHeight="1" x14ac:dyDescent="0.2">
      <c r="D25" s="36" t="s">
        <v>13</v>
      </c>
      <c r="E25" s="35"/>
      <c r="F25" s="37" t="s">
        <v>41</v>
      </c>
      <c r="G25" s="25">
        <v>43810</v>
      </c>
      <c r="H25" s="16">
        <v>10</v>
      </c>
      <c r="I25" s="26">
        <v>18014.59</v>
      </c>
      <c r="J25" s="10" t="s">
        <v>94</v>
      </c>
      <c r="K25" s="2" t="s">
        <v>14</v>
      </c>
      <c r="L25" s="10" t="s">
        <v>93</v>
      </c>
      <c r="N25" s="10" t="s">
        <v>94</v>
      </c>
      <c r="O25" s="8">
        <v>43810</v>
      </c>
      <c r="P25" s="9">
        <v>18014.59</v>
      </c>
      <c r="Q25" s="8">
        <v>43830</v>
      </c>
      <c r="R25" s="7">
        <f t="shared" si="0"/>
        <v>0</v>
      </c>
      <c r="S25" s="36"/>
      <c r="T25" s="35"/>
      <c r="U25" s="35"/>
      <c r="V25" s="48"/>
      <c r="W25" s="35"/>
      <c r="X25" s="35"/>
      <c r="Y25" s="35"/>
      <c r="Z25" s="35"/>
      <c r="AA25" s="35"/>
      <c r="AB25" s="48"/>
      <c r="AC25" s="35"/>
      <c r="AD25" s="48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48"/>
      <c r="BQ25" s="35"/>
      <c r="BR25" s="48"/>
      <c r="BS25" s="35"/>
      <c r="BT25" s="48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48"/>
      <c r="CI25" s="35"/>
      <c r="CJ25" s="48"/>
      <c r="CK25" s="35"/>
      <c r="CL25" s="48"/>
      <c r="CM25" s="35"/>
      <c r="CN25" s="35"/>
      <c r="CO25" s="35"/>
      <c r="CP25" s="35"/>
      <c r="CQ25" s="35"/>
    </row>
    <row r="26" spans="4:95" s="2" customFormat="1" ht="16.5" customHeight="1" x14ac:dyDescent="0.2">
      <c r="D26" s="36" t="s">
        <v>13</v>
      </c>
      <c r="E26" s="35"/>
      <c r="F26" s="37"/>
      <c r="G26" s="25">
        <v>43810</v>
      </c>
      <c r="H26" s="16">
        <v>11</v>
      </c>
      <c r="I26" s="16">
        <v>432.39</v>
      </c>
      <c r="K26" s="2" t="s">
        <v>14</v>
      </c>
      <c r="L26" s="10" t="s">
        <v>93</v>
      </c>
      <c r="O26" s="8">
        <v>43810</v>
      </c>
      <c r="P26" s="2">
        <v>432.39</v>
      </c>
      <c r="Q26" s="8">
        <v>43830</v>
      </c>
      <c r="R26" s="7">
        <f t="shared" si="0"/>
        <v>0</v>
      </c>
      <c r="S26" s="36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48"/>
      <c r="CI26" s="35"/>
      <c r="CJ26" s="48"/>
      <c r="CK26" s="35"/>
      <c r="CL26" s="48"/>
      <c r="CM26" s="35"/>
      <c r="CN26" s="35"/>
      <c r="CO26" s="35"/>
      <c r="CP26" s="35"/>
      <c r="CQ26" s="35"/>
    </row>
    <row r="27" spans="4:95" s="2" customFormat="1" hidden="1" x14ac:dyDescent="0.2">
      <c r="D27" s="36"/>
      <c r="E27" s="35"/>
      <c r="F27" s="37"/>
      <c r="G27" s="16">
        <v>3110</v>
      </c>
      <c r="H27" s="16"/>
      <c r="I27" s="16"/>
      <c r="R27" s="7">
        <f t="shared" si="0"/>
        <v>0</v>
      </c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</row>
    <row r="28" spans="4:95" s="2" customFormat="1" hidden="1" x14ac:dyDescent="0.2">
      <c r="D28" s="36"/>
      <c r="E28" s="35"/>
      <c r="F28" s="37"/>
      <c r="G28" s="16"/>
      <c r="H28" s="16"/>
      <c r="I28" s="16"/>
      <c r="R28" s="7">
        <f t="shared" si="0"/>
        <v>0</v>
      </c>
      <c r="S28" s="36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</row>
    <row r="29" spans="4:95" s="2" customFormat="1" hidden="1" x14ac:dyDescent="0.2">
      <c r="D29" s="36" t="s">
        <v>37</v>
      </c>
      <c r="E29" s="35"/>
      <c r="F29" s="37"/>
      <c r="G29" s="16">
        <v>2230</v>
      </c>
      <c r="H29" s="16"/>
      <c r="I29" s="16"/>
      <c r="R29" s="7">
        <f t="shared" si="0"/>
        <v>0</v>
      </c>
      <c r="S29" s="36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</row>
    <row r="30" spans="4:95" s="2" customFormat="1" hidden="1" x14ac:dyDescent="0.2">
      <c r="D30" s="36"/>
      <c r="E30" s="35"/>
      <c r="F30" s="37"/>
      <c r="G30" s="16">
        <v>2230</v>
      </c>
      <c r="H30" s="16"/>
      <c r="I30" s="16"/>
      <c r="R30" s="7">
        <f t="shared" si="0"/>
        <v>0</v>
      </c>
      <c r="S30" s="36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</row>
    <row r="31" spans="4:95" s="2" customFormat="1" hidden="1" x14ac:dyDescent="0.2">
      <c r="D31" s="36"/>
      <c r="E31" s="35"/>
      <c r="F31" s="37"/>
      <c r="G31" s="16"/>
      <c r="H31" s="16"/>
      <c r="I31" s="16"/>
      <c r="R31" s="7">
        <f t="shared" si="0"/>
        <v>0</v>
      </c>
      <c r="S31" s="36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</row>
    <row r="32" spans="4:95" s="2" customFormat="1" ht="24.75" hidden="1" customHeight="1" x14ac:dyDescent="0.2">
      <c r="D32" s="36" t="s">
        <v>15</v>
      </c>
      <c r="E32" s="35"/>
      <c r="F32" s="37" t="s">
        <v>41</v>
      </c>
      <c r="G32" s="16">
        <v>2240</v>
      </c>
      <c r="H32" s="16">
        <v>2679</v>
      </c>
      <c r="I32" s="16"/>
      <c r="L32" s="10" t="s">
        <v>46</v>
      </c>
      <c r="M32" s="2">
        <v>62119</v>
      </c>
      <c r="O32" s="8">
        <v>43486</v>
      </c>
      <c r="P32" s="2">
        <v>2648.4</v>
      </c>
      <c r="Q32" s="8">
        <v>43830</v>
      </c>
      <c r="R32" s="7">
        <f t="shared" si="0"/>
        <v>0</v>
      </c>
      <c r="S32" s="36"/>
      <c r="T32" s="48"/>
      <c r="U32" s="35"/>
      <c r="V32" s="48"/>
      <c r="W32" s="35"/>
      <c r="X32" s="35"/>
      <c r="Y32" s="35"/>
      <c r="Z32" s="48"/>
      <c r="AA32" s="35"/>
      <c r="AB32" s="48"/>
      <c r="AC32" s="35"/>
      <c r="AD32" s="48"/>
      <c r="AE32" s="49"/>
      <c r="AF32" s="48"/>
      <c r="AG32" s="35"/>
      <c r="AH32" s="48"/>
      <c r="AI32" s="35"/>
      <c r="AJ32" s="35"/>
      <c r="AK32" s="35"/>
      <c r="AL32" s="48"/>
      <c r="AM32" s="35"/>
      <c r="AN32" s="48"/>
      <c r="AO32" s="35"/>
      <c r="AP32" s="50"/>
      <c r="AQ32" s="49"/>
      <c r="AR32" s="48"/>
      <c r="AS32" s="35"/>
      <c r="AT32" s="48"/>
      <c r="AU32" s="35"/>
      <c r="AV32" s="48"/>
      <c r="AW32" s="35"/>
      <c r="AX32" s="48"/>
      <c r="AY32" s="35"/>
      <c r="AZ32" s="35"/>
      <c r="BA32" s="35"/>
      <c r="BB32" s="35"/>
      <c r="BC32" s="35"/>
      <c r="BD32" s="48"/>
      <c r="BE32" s="35"/>
      <c r="BF32" s="50"/>
      <c r="BG32" s="35"/>
      <c r="BH32" s="50"/>
      <c r="BI32" s="35"/>
      <c r="BJ32" s="48"/>
      <c r="BK32" s="35"/>
      <c r="BL32" s="48"/>
      <c r="BM32" s="35"/>
      <c r="BN32" s="35"/>
      <c r="BO32" s="35"/>
      <c r="BP32" s="48"/>
      <c r="BQ32" s="35"/>
      <c r="BR32" s="48"/>
      <c r="BS32" s="35"/>
      <c r="BT32" s="50"/>
      <c r="BU32" s="35"/>
      <c r="BV32" s="48"/>
      <c r="BW32" s="35"/>
      <c r="BX32" s="48"/>
      <c r="BY32" s="35"/>
      <c r="BZ32" s="48"/>
      <c r="CA32" s="35"/>
      <c r="CB32" s="48"/>
      <c r="CC32" s="35"/>
      <c r="CD32" s="48"/>
      <c r="CE32" s="35"/>
      <c r="CF32" s="48"/>
      <c r="CG32" s="35"/>
      <c r="CH32" s="48"/>
      <c r="CI32" s="35"/>
      <c r="CJ32" s="51"/>
      <c r="CK32" s="35"/>
      <c r="CL32" s="51"/>
      <c r="CM32" s="35"/>
      <c r="CN32" s="35"/>
      <c r="CO32" s="35"/>
      <c r="CP32" s="35"/>
      <c r="CQ32" s="35"/>
    </row>
    <row r="33" spans="4:95" s="2" customFormat="1" hidden="1" x14ac:dyDescent="0.2">
      <c r="D33" s="36"/>
      <c r="E33" s="35"/>
      <c r="F33" s="37"/>
      <c r="G33" s="16">
        <v>2240</v>
      </c>
      <c r="H33" s="16"/>
      <c r="I33" s="16"/>
      <c r="R33" s="7">
        <f t="shared" si="0"/>
        <v>0</v>
      </c>
      <c r="S33" s="36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</row>
    <row r="34" spans="4:95" s="2" customFormat="1" hidden="1" x14ac:dyDescent="0.2">
      <c r="D34" s="36" t="s">
        <v>15</v>
      </c>
      <c r="E34" s="35"/>
      <c r="F34" s="37" t="s">
        <v>41</v>
      </c>
      <c r="G34" s="16">
        <v>2240</v>
      </c>
      <c r="H34" s="16"/>
      <c r="I34" s="16"/>
      <c r="R34" s="7">
        <f t="shared" si="0"/>
        <v>0</v>
      </c>
      <c r="S34" s="36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4:95" s="2" customFormat="1" ht="24.75" hidden="1" customHeight="1" x14ac:dyDescent="0.2">
      <c r="D35" s="36" t="s">
        <v>15</v>
      </c>
      <c r="E35" s="35"/>
      <c r="F35" s="37" t="s">
        <v>41</v>
      </c>
      <c r="G35" s="16">
        <v>2240</v>
      </c>
      <c r="H35" s="16">
        <v>603</v>
      </c>
      <c r="I35" s="16"/>
      <c r="L35" s="10" t="s">
        <v>64</v>
      </c>
      <c r="M35" s="1">
        <v>36096279</v>
      </c>
      <c r="N35" s="1"/>
      <c r="O35" s="8">
        <v>43614</v>
      </c>
      <c r="P35" s="2">
        <v>438</v>
      </c>
      <c r="Q35" s="8">
        <v>43830</v>
      </c>
      <c r="R35" s="7">
        <f t="shared" si="0"/>
        <v>0</v>
      </c>
      <c r="S35" s="36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48"/>
      <c r="AS35" s="35"/>
      <c r="AT35" s="48"/>
      <c r="AU35" s="35"/>
      <c r="AV35" s="35"/>
      <c r="AW35" s="35"/>
      <c r="AX35" s="35"/>
      <c r="AY35" s="35"/>
      <c r="AZ35" s="35"/>
      <c r="BA35" s="35"/>
      <c r="BB35" s="48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</row>
    <row r="36" spans="4:95" s="2" customFormat="1" ht="25.5" hidden="1" customHeight="1" x14ac:dyDescent="0.2">
      <c r="D36" s="36" t="s">
        <v>15</v>
      </c>
      <c r="E36" s="35"/>
      <c r="F36" s="37" t="s">
        <v>41</v>
      </c>
      <c r="G36" s="16">
        <v>2240</v>
      </c>
      <c r="H36" s="16">
        <v>10800</v>
      </c>
      <c r="I36" s="16"/>
      <c r="J36" s="10" t="s">
        <v>85</v>
      </c>
      <c r="K36" s="10"/>
      <c r="L36" s="10" t="s">
        <v>87</v>
      </c>
      <c r="M36" s="12" t="s">
        <v>86</v>
      </c>
      <c r="N36" s="12"/>
      <c r="O36" s="8">
        <v>43784</v>
      </c>
      <c r="P36" s="2">
        <v>10800</v>
      </c>
      <c r="Q36" s="8">
        <v>43830</v>
      </c>
      <c r="R36" s="7">
        <f t="shared" si="0"/>
        <v>0</v>
      </c>
      <c r="S36" s="36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48"/>
      <c r="CC36" s="35"/>
      <c r="CD36" s="48"/>
      <c r="CE36" s="35"/>
      <c r="CF36" s="48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</row>
    <row r="37" spans="4:95" s="2" customFormat="1" ht="44.25" hidden="1" customHeight="1" x14ac:dyDescent="0.2">
      <c r="D37" s="36" t="s">
        <v>15</v>
      </c>
      <c r="E37" s="39"/>
      <c r="F37" s="37" t="s">
        <v>41</v>
      </c>
      <c r="G37" s="16">
        <v>2240</v>
      </c>
      <c r="H37" s="16">
        <v>82150</v>
      </c>
      <c r="I37" s="16"/>
      <c r="J37" s="10" t="s">
        <v>56</v>
      </c>
      <c r="K37" s="10"/>
      <c r="L37" s="14" t="s">
        <v>49</v>
      </c>
      <c r="M37" s="2" t="s">
        <v>50</v>
      </c>
      <c r="O37" s="8">
        <v>43490</v>
      </c>
      <c r="P37" s="2">
        <v>82150</v>
      </c>
      <c r="Q37" s="8">
        <v>43585</v>
      </c>
      <c r="R37" s="7">
        <f t="shared" si="0"/>
        <v>0</v>
      </c>
      <c r="S37" s="36"/>
      <c r="T37" s="48"/>
      <c r="U37" s="35"/>
      <c r="V37" s="35"/>
      <c r="W37" s="35"/>
      <c r="X37" s="35"/>
      <c r="Y37" s="35"/>
      <c r="Z37" s="48"/>
      <c r="AA37" s="35"/>
      <c r="AB37" s="48"/>
      <c r="AC37" s="35"/>
      <c r="AD37" s="48"/>
      <c r="AE37" s="35"/>
      <c r="AF37" s="48"/>
      <c r="AG37" s="35"/>
      <c r="AH37" s="48"/>
      <c r="AI37" s="35"/>
      <c r="AJ37" s="35"/>
      <c r="AK37" s="35"/>
      <c r="AL37" s="48"/>
      <c r="AM37" s="49"/>
      <c r="AN37" s="48"/>
      <c r="AO37" s="49"/>
      <c r="AP37" s="50"/>
      <c r="AQ37" s="52"/>
      <c r="AR37" s="48"/>
      <c r="AS37" s="35"/>
      <c r="AT37" s="48"/>
      <c r="AU37" s="35"/>
      <c r="AV37" s="48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</row>
    <row r="38" spans="4:95" s="2" customFormat="1" ht="45.75" hidden="1" customHeight="1" x14ac:dyDescent="0.2">
      <c r="D38" s="36"/>
      <c r="E38" s="39"/>
      <c r="F38" s="37" t="s">
        <v>41</v>
      </c>
      <c r="G38" s="16">
        <v>2240</v>
      </c>
      <c r="H38" s="24">
        <v>32550</v>
      </c>
      <c r="I38" s="24"/>
      <c r="J38" s="10" t="s">
        <v>66</v>
      </c>
      <c r="K38" s="10"/>
      <c r="L38" s="14" t="s">
        <v>49</v>
      </c>
      <c r="M38" s="2" t="s">
        <v>65</v>
      </c>
      <c r="O38" s="8">
        <v>43616</v>
      </c>
      <c r="P38" s="2">
        <v>32550</v>
      </c>
      <c r="Q38" s="8">
        <v>43830</v>
      </c>
      <c r="R38" s="7">
        <f t="shared" si="0"/>
        <v>0</v>
      </c>
      <c r="S38" s="36"/>
      <c r="T38" s="48"/>
      <c r="U38" s="35"/>
      <c r="V38" s="35"/>
      <c r="W38" s="35"/>
      <c r="X38" s="35"/>
      <c r="Y38" s="35"/>
      <c r="Z38" s="48"/>
      <c r="AA38" s="35"/>
      <c r="AB38" s="48"/>
      <c r="AC38" s="35"/>
      <c r="AD38" s="48"/>
      <c r="AE38" s="35"/>
      <c r="AF38" s="48"/>
      <c r="AG38" s="35"/>
      <c r="AH38" s="48"/>
      <c r="AI38" s="35"/>
      <c r="AJ38" s="35"/>
      <c r="AK38" s="35"/>
      <c r="AL38" s="48"/>
      <c r="AM38" s="49"/>
      <c r="AN38" s="48"/>
      <c r="AO38" s="49"/>
      <c r="AP38" s="50"/>
      <c r="AQ38" s="52"/>
      <c r="AR38" s="48"/>
      <c r="AS38" s="35"/>
      <c r="AT38" s="48"/>
      <c r="AU38" s="35"/>
      <c r="AV38" s="48"/>
      <c r="AW38" s="35"/>
      <c r="AX38" s="48"/>
      <c r="AY38" s="35"/>
      <c r="AZ38" s="35"/>
      <c r="BA38" s="35"/>
      <c r="BB38" s="35"/>
      <c r="BC38" s="35"/>
      <c r="BD38" s="35"/>
      <c r="BE38" s="35"/>
      <c r="BF38" s="51"/>
      <c r="BG38" s="51"/>
      <c r="BH38" s="51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</row>
    <row r="39" spans="4:95" s="2" customFormat="1" ht="51" hidden="1" customHeight="1" x14ac:dyDescent="0.2">
      <c r="D39" s="36"/>
      <c r="E39" s="39"/>
      <c r="F39" s="37" t="s">
        <v>41</v>
      </c>
      <c r="G39" s="16">
        <v>2240</v>
      </c>
      <c r="H39" s="24">
        <v>17050</v>
      </c>
      <c r="I39" s="24"/>
      <c r="J39" s="10" t="s">
        <v>76</v>
      </c>
      <c r="K39" s="10"/>
      <c r="L39" s="14" t="s">
        <v>49</v>
      </c>
      <c r="M39" s="2" t="s">
        <v>75</v>
      </c>
      <c r="O39" s="8">
        <v>43732</v>
      </c>
      <c r="P39" s="2">
        <v>17050</v>
      </c>
      <c r="Q39" s="8">
        <v>43830</v>
      </c>
      <c r="R39" s="7">
        <f t="shared" si="0"/>
        <v>0</v>
      </c>
      <c r="S39" s="36"/>
      <c r="T39" s="48"/>
      <c r="U39" s="35"/>
      <c r="V39" s="35"/>
      <c r="W39" s="35"/>
      <c r="X39" s="35"/>
      <c r="Y39" s="35"/>
      <c r="Z39" s="48"/>
      <c r="AA39" s="35"/>
      <c r="AB39" s="48"/>
      <c r="AC39" s="35"/>
      <c r="AD39" s="48"/>
      <c r="AE39" s="35"/>
      <c r="AF39" s="48"/>
      <c r="AG39" s="35"/>
      <c r="AH39" s="48"/>
      <c r="AI39" s="35"/>
      <c r="AJ39" s="35"/>
      <c r="AK39" s="35"/>
      <c r="AL39" s="48"/>
      <c r="AM39" s="49"/>
      <c r="AN39" s="48"/>
      <c r="AO39" s="49"/>
      <c r="AP39" s="50"/>
      <c r="AQ39" s="52"/>
      <c r="AR39" s="48"/>
      <c r="AS39" s="35"/>
      <c r="AT39" s="48"/>
      <c r="AU39" s="35"/>
      <c r="AV39" s="48"/>
      <c r="AW39" s="35"/>
      <c r="AX39" s="48"/>
      <c r="AY39" s="35"/>
      <c r="AZ39" s="35"/>
      <c r="BA39" s="35"/>
      <c r="BB39" s="35"/>
      <c r="BC39" s="35"/>
      <c r="BD39" s="35"/>
      <c r="BE39" s="35"/>
      <c r="BF39" s="51"/>
      <c r="BG39" s="51"/>
      <c r="BH39" s="51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48"/>
      <c r="BW39" s="35"/>
      <c r="BX39" s="48"/>
      <c r="BY39" s="35"/>
      <c r="BZ39" s="48"/>
      <c r="CA39" s="35"/>
      <c r="CB39" s="48"/>
      <c r="CC39" s="35"/>
      <c r="CD39" s="48"/>
      <c r="CE39" s="35"/>
      <c r="CF39" s="48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</row>
    <row r="40" spans="4:95" s="2" customFormat="1" ht="43.5" hidden="1" customHeight="1" x14ac:dyDescent="0.2">
      <c r="D40" s="36" t="s">
        <v>15</v>
      </c>
      <c r="E40" s="39"/>
      <c r="F40" s="37" t="s">
        <v>41</v>
      </c>
      <c r="G40" s="16">
        <v>2240</v>
      </c>
      <c r="H40" s="16">
        <v>22880</v>
      </c>
      <c r="I40" s="16"/>
      <c r="J40" s="10" t="s">
        <v>55</v>
      </c>
      <c r="K40" s="10"/>
      <c r="L40" s="14" t="s">
        <v>51</v>
      </c>
      <c r="M40" s="2">
        <v>1</v>
      </c>
      <c r="O40" s="8">
        <v>43488</v>
      </c>
      <c r="P40" s="2">
        <v>22732.1</v>
      </c>
      <c r="Q40" s="8">
        <v>43830</v>
      </c>
      <c r="R40" s="7">
        <f t="shared" si="0"/>
        <v>0</v>
      </c>
      <c r="S40" s="36"/>
      <c r="T40" s="48"/>
      <c r="U40" s="35"/>
      <c r="V40" s="35"/>
      <c r="W40" s="35"/>
      <c r="X40" s="35"/>
      <c r="Y40" s="35"/>
      <c r="Z40" s="48"/>
      <c r="AA40" s="35"/>
      <c r="AB40" s="48"/>
      <c r="AC40" s="35"/>
      <c r="AD40" s="48"/>
      <c r="AE40" s="35"/>
      <c r="AF40" s="48"/>
      <c r="AG40" s="35"/>
      <c r="AH40" s="48"/>
      <c r="AI40" s="35"/>
      <c r="AJ40" s="35"/>
      <c r="AK40" s="35"/>
      <c r="AL40" s="48"/>
      <c r="AM40" s="35"/>
      <c r="AN40" s="48"/>
      <c r="AO40" s="35"/>
      <c r="AP40" s="50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48"/>
      <c r="CC40" s="35"/>
      <c r="CD40" s="48"/>
      <c r="CE40" s="35"/>
      <c r="CF40" s="48"/>
      <c r="CG40" s="35"/>
      <c r="CH40" s="48"/>
      <c r="CI40" s="35"/>
      <c r="CJ40" s="48"/>
      <c r="CK40" s="35"/>
      <c r="CL40" s="48"/>
      <c r="CM40" s="35"/>
      <c r="CN40" s="35"/>
      <c r="CO40" s="35"/>
      <c r="CP40" s="35"/>
      <c r="CQ40" s="35"/>
    </row>
    <row r="41" spans="4:95" s="2" customFormat="1" ht="45" hidden="1" customHeight="1" x14ac:dyDescent="0.2">
      <c r="D41" s="36" t="s">
        <v>15</v>
      </c>
      <c r="E41" s="39"/>
      <c r="F41" s="37" t="s">
        <v>41</v>
      </c>
      <c r="G41" s="16">
        <v>2240</v>
      </c>
      <c r="H41" s="16">
        <v>3000</v>
      </c>
      <c r="I41" s="16"/>
      <c r="J41" s="10"/>
      <c r="K41" s="10"/>
      <c r="L41" s="14" t="s">
        <v>77</v>
      </c>
      <c r="M41" s="2">
        <v>1</v>
      </c>
      <c r="O41" s="8">
        <v>43787</v>
      </c>
      <c r="P41" s="2">
        <v>2980</v>
      </c>
      <c r="Q41" s="8">
        <v>43830</v>
      </c>
      <c r="R41" s="7">
        <f t="shared" si="0"/>
        <v>0</v>
      </c>
      <c r="S41" s="36"/>
      <c r="T41" s="48"/>
      <c r="U41" s="35"/>
      <c r="V41" s="35"/>
      <c r="W41" s="35"/>
      <c r="X41" s="35"/>
      <c r="Y41" s="35"/>
      <c r="Z41" s="48"/>
      <c r="AA41" s="35"/>
      <c r="AB41" s="48"/>
      <c r="AC41" s="35"/>
      <c r="AD41" s="48"/>
      <c r="AE41" s="35"/>
      <c r="AF41" s="48"/>
      <c r="AG41" s="35"/>
      <c r="AH41" s="48"/>
      <c r="AI41" s="35"/>
      <c r="AJ41" s="35"/>
      <c r="AK41" s="35"/>
      <c r="AL41" s="48"/>
      <c r="AM41" s="35"/>
      <c r="AN41" s="48"/>
      <c r="AO41" s="35"/>
      <c r="AP41" s="50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48"/>
      <c r="CC41" s="35"/>
      <c r="CD41" s="35"/>
      <c r="CE41" s="35"/>
      <c r="CF41" s="35"/>
      <c r="CG41" s="35"/>
      <c r="CH41" s="35"/>
      <c r="CI41" s="35"/>
      <c r="CJ41" s="48"/>
      <c r="CK41" s="35"/>
      <c r="CL41" s="48"/>
      <c r="CM41" s="35"/>
      <c r="CN41" s="35"/>
      <c r="CO41" s="35"/>
      <c r="CP41" s="35"/>
      <c r="CQ41" s="35"/>
    </row>
    <row r="42" spans="4:95" s="2" customFormat="1" ht="41.25" hidden="1" customHeight="1" x14ac:dyDescent="0.2">
      <c r="D42" s="36" t="s">
        <v>15</v>
      </c>
      <c r="E42" s="39"/>
      <c r="F42" s="37" t="s">
        <v>41</v>
      </c>
      <c r="G42" s="16">
        <v>2240</v>
      </c>
      <c r="H42" s="16">
        <v>68200</v>
      </c>
      <c r="I42" s="16"/>
      <c r="J42" s="15" t="s">
        <v>84</v>
      </c>
      <c r="K42" s="15"/>
      <c r="L42" s="14" t="s">
        <v>49</v>
      </c>
      <c r="M42" s="16" t="s">
        <v>78</v>
      </c>
      <c r="N42" s="16"/>
      <c r="O42" s="8">
        <v>43789</v>
      </c>
      <c r="P42" s="2">
        <v>68200</v>
      </c>
      <c r="Q42" s="8">
        <v>43830</v>
      </c>
      <c r="R42" s="7">
        <f t="shared" si="0"/>
        <v>0</v>
      </c>
      <c r="S42" s="36"/>
      <c r="T42" s="48"/>
      <c r="U42" s="35"/>
      <c r="V42" s="35"/>
      <c r="W42" s="35"/>
      <c r="X42" s="35"/>
      <c r="Y42" s="35"/>
      <c r="Z42" s="48"/>
      <c r="AA42" s="35"/>
      <c r="AB42" s="48"/>
      <c r="AC42" s="35"/>
      <c r="AD42" s="48"/>
      <c r="AE42" s="35"/>
      <c r="AF42" s="48"/>
      <c r="AG42" s="35"/>
      <c r="AH42" s="48"/>
      <c r="AI42" s="35"/>
      <c r="AJ42" s="35"/>
      <c r="AK42" s="35"/>
      <c r="AL42" s="48"/>
      <c r="AM42" s="35"/>
      <c r="AN42" s="48"/>
      <c r="AO42" s="35"/>
      <c r="AP42" s="50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48"/>
      <c r="CC42" s="35"/>
      <c r="CD42" s="48"/>
      <c r="CE42" s="35"/>
      <c r="CF42" s="48"/>
      <c r="CG42" s="35"/>
      <c r="CH42" s="48"/>
      <c r="CI42" s="35"/>
      <c r="CJ42" s="51"/>
      <c r="CK42" s="35"/>
      <c r="CL42" s="51"/>
      <c r="CM42" s="35"/>
      <c r="CN42" s="35"/>
      <c r="CO42" s="35"/>
      <c r="CP42" s="35"/>
      <c r="CQ42" s="35"/>
    </row>
    <row r="43" spans="4:95" s="2" customFormat="1" ht="37.5" customHeight="1" x14ac:dyDescent="0.2">
      <c r="D43" s="36"/>
      <c r="E43" s="39"/>
      <c r="F43" s="37" t="s">
        <v>41</v>
      </c>
      <c r="G43" s="25">
        <v>43809</v>
      </c>
      <c r="H43" s="16" t="s">
        <v>91</v>
      </c>
      <c r="I43" s="16">
        <v>42000</v>
      </c>
      <c r="K43" s="13" t="s">
        <v>92</v>
      </c>
      <c r="L43" s="14" t="s">
        <v>49</v>
      </c>
      <c r="M43" s="16"/>
      <c r="N43" s="15" t="s">
        <v>95</v>
      </c>
      <c r="O43" s="8">
        <v>43809</v>
      </c>
      <c r="P43" s="2">
        <v>42000</v>
      </c>
      <c r="Q43" s="8">
        <v>43830</v>
      </c>
      <c r="R43" s="7">
        <f t="shared" si="0"/>
        <v>0</v>
      </c>
      <c r="S43" s="36"/>
      <c r="T43" s="48"/>
      <c r="U43" s="35"/>
      <c r="V43" s="35"/>
      <c r="W43" s="35"/>
      <c r="X43" s="35"/>
      <c r="Y43" s="35"/>
      <c r="Z43" s="48"/>
      <c r="AA43" s="35"/>
      <c r="AB43" s="48"/>
      <c r="AC43" s="35"/>
      <c r="AD43" s="48"/>
      <c r="AE43" s="35"/>
      <c r="AF43" s="48"/>
      <c r="AG43" s="35"/>
      <c r="AH43" s="48"/>
      <c r="AI43" s="35"/>
      <c r="AJ43" s="35"/>
      <c r="AK43" s="35"/>
      <c r="AL43" s="48"/>
      <c r="AM43" s="35"/>
      <c r="AN43" s="48"/>
      <c r="AO43" s="35"/>
      <c r="AP43" s="50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48"/>
      <c r="CC43" s="35"/>
      <c r="CD43" s="48"/>
      <c r="CE43" s="35"/>
      <c r="CF43" s="48"/>
      <c r="CG43" s="35"/>
      <c r="CH43" s="48"/>
      <c r="CI43" s="35"/>
      <c r="CJ43" s="50"/>
      <c r="CK43" s="35"/>
      <c r="CL43" s="50"/>
      <c r="CM43" s="35"/>
      <c r="CN43" s="35"/>
      <c r="CO43" s="35"/>
      <c r="CP43" s="35"/>
      <c r="CQ43" s="35"/>
    </row>
    <row r="44" spans="4:95" s="2" customFormat="1" ht="22.5" hidden="1" x14ac:dyDescent="0.2">
      <c r="D44" s="2" t="s">
        <v>15</v>
      </c>
      <c r="E44" s="30" t="s">
        <v>52</v>
      </c>
      <c r="F44" s="2" t="s">
        <v>41</v>
      </c>
      <c r="G44" s="2" t="s">
        <v>57</v>
      </c>
      <c r="H44" s="2">
        <v>50000</v>
      </c>
      <c r="M44" s="2">
        <v>1</v>
      </c>
      <c r="O44" s="8">
        <v>43494</v>
      </c>
      <c r="P44" s="2">
        <v>7500</v>
      </c>
      <c r="Q44" s="8">
        <v>43493</v>
      </c>
      <c r="R44" s="7">
        <f t="shared" si="0"/>
        <v>50000</v>
      </c>
      <c r="T44" s="30"/>
      <c r="U44" s="30"/>
      <c r="V44" s="42">
        <v>43493</v>
      </c>
      <c r="W44" s="30">
        <v>7500</v>
      </c>
      <c r="X44" s="30"/>
      <c r="Y44" s="30"/>
      <c r="Z44" s="30"/>
      <c r="AA44" s="30"/>
      <c r="AB44" s="30"/>
      <c r="AC44" s="30"/>
      <c r="AD44" s="42">
        <v>43502</v>
      </c>
      <c r="AE44" s="30">
        <v>7500</v>
      </c>
      <c r="AF44" s="42">
        <v>43545</v>
      </c>
      <c r="AG44" s="30">
        <v>6000</v>
      </c>
      <c r="AH44" s="42">
        <v>43553</v>
      </c>
      <c r="AI44" s="30">
        <v>6000</v>
      </c>
      <c r="AJ44" s="30"/>
      <c r="AK44" s="30"/>
      <c r="AL44" s="42">
        <v>43573</v>
      </c>
      <c r="AM44" s="30">
        <v>3000</v>
      </c>
      <c r="AN44" s="42">
        <v>43574</v>
      </c>
      <c r="AO44" s="30">
        <v>3000</v>
      </c>
      <c r="AP44" s="43" t="s">
        <v>62</v>
      </c>
      <c r="AQ44" s="30">
        <v>9000</v>
      </c>
      <c r="AR44" s="42">
        <v>43610</v>
      </c>
      <c r="AS44" s="30">
        <v>8400</v>
      </c>
      <c r="AT44" s="42">
        <v>43612</v>
      </c>
      <c r="AU44" s="30">
        <v>8400</v>
      </c>
      <c r="AV44" s="42">
        <v>43614</v>
      </c>
      <c r="AW44" s="30">
        <v>8400</v>
      </c>
      <c r="AX44" s="42"/>
      <c r="AY44" s="30"/>
      <c r="AZ44" s="30"/>
      <c r="BA44" s="30"/>
      <c r="BB44" s="30"/>
      <c r="BC44" s="30"/>
      <c r="BD44" s="42">
        <v>43669</v>
      </c>
      <c r="BE44" s="30">
        <v>14000</v>
      </c>
      <c r="BF44" s="42">
        <v>43665</v>
      </c>
      <c r="BG44" s="30">
        <v>14000</v>
      </c>
      <c r="BH44" s="42">
        <v>43677</v>
      </c>
      <c r="BI44" s="30">
        <v>13300</v>
      </c>
      <c r="BJ44" s="30"/>
      <c r="BK44" s="30"/>
      <c r="BL44" s="30"/>
      <c r="BM44" s="30"/>
      <c r="BN44" s="42">
        <v>43683</v>
      </c>
      <c r="BO44" s="30">
        <v>700</v>
      </c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42">
        <v>43791</v>
      </c>
      <c r="CC44" s="30">
        <v>11100</v>
      </c>
      <c r="CD44" s="43" t="s">
        <v>82</v>
      </c>
      <c r="CE44" s="30">
        <v>11100</v>
      </c>
      <c r="CF44" s="43" t="s">
        <v>83</v>
      </c>
      <c r="CG44" s="30">
        <v>11100</v>
      </c>
      <c r="CH44" s="30"/>
      <c r="CI44" s="30"/>
      <c r="CJ44" s="30"/>
      <c r="CK44" s="30"/>
      <c r="CL44" s="30"/>
      <c r="CM44" s="30"/>
      <c r="CN44" s="30"/>
      <c r="CO44" s="30"/>
      <c r="CP44" s="30"/>
      <c r="CQ44" s="30"/>
    </row>
    <row r="45" spans="4:95" s="2" customFormat="1" ht="22.5" hidden="1" x14ac:dyDescent="0.2">
      <c r="D45" s="2" t="s">
        <v>15</v>
      </c>
      <c r="E45" s="2" t="s">
        <v>53</v>
      </c>
      <c r="F45" s="2" t="s">
        <v>41</v>
      </c>
      <c r="G45" s="2">
        <v>2240</v>
      </c>
      <c r="H45" s="2">
        <v>3600</v>
      </c>
      <c r="L45" s="14" t="s">
        <v>60</v>
      </c>
      <c r="M45" s="2" t="s">
        <v>54</v>
      </c>
      <c r="O45" s="8">
        <v>43488</v>
      </c>
      <c r="P45" s="2">
        <v>3600</v>
      </c>
      <c r="Q45" s="8">
        <v>43830</v>
      </c>
      <c r="R45" s="7">
        <f t="shared" si="0"/>
        <v>3600</v>
      </c>
      <c r="T45" s="8">
        <v>43496</v>
      </c>
      <c r="U45" s="2">
        <v>300</v>
      </c>
      <c r="Z45" s="8">
        <v>43524</v>
      </c>
      <c r="AA45" s="2">
        <v>300</v>
      </c>
      <c r="AB45" s="8">
        <v>43509</v>
      </c>
      <c r="AC45" s="2">
        <v>300</v>
      </c>
      <c r="AD45" s="8">
        <v>43511</v>
      </c>
      <c r="AE45" s="2">
        <v>300</v>
      </c>
      <c r="AF45" s="8">
        <v>43555</v>
      </c>
      <c r="AG45" s="2">
        <v>300</v>
      </c>
      <c r="AH45" s="8">
        <v>43553</v>
      </c>
      <c r="AI45" s="2">
        <v>300</v>
      </c>
      <c r="AL45" s="8">
        <v>43585</v>
      </c>
      <c r="AM45" s="2">
        <v>300</v>
      </c>
      <c r="AN45" s="8">
        <v>43574</v>
      </c>
      <c r="AO45" s="2">
        <v>300</v>
      </c>
      <c r="AP45" s="11" t="s">
        <v>61</v>
      </c>
      <c r="AQ45" s="2">
        <v>600</v>
      </c>
      <c r="AR45" s="8">
        <v>43616</v>
      </c>
      <c r="AS45" s="2">
        <v>300</v>
      </c>
      <c r="AT45" s="8">
        <v>43612</v>
      </c>
      <c r="AU45" s="2">
        <v>300</v>
      </c>
      <c r="AV45" s="8">
        <v>43614</v>
      </c>
      <c r="AW45" s="2">
        <v>300</v>
      </c>
      <c r="AX45" s="8">
        <v>43646</v>
      </c>
      <c r="AY45" s="2">
        <v>300</v>
      </c>
      <c r="AZ45" s="8">
        <v>43640</v>
      </c>
      <c r="BA45" s="2">
        <v>300</v>
      </c>
      <c r="BB45" s="8">
        <v>43643</v>
      </c>
      <c r="BC45" s="2">
        <v>300</v>
      </c>
      <c r="BD45" s="8">
        <v>43677</v>
      </c>
      <c r="BE45" s="2">
        <v>300</v>
      </c>
      <c r="BF45" s="8">
        <v>43665</v>
      </c>
      <c r="BG45" s="2">
        <v>300</v>
      </c>
      <c r="BH45" s="8">
        <v>43677</v>
      </c>
      <c r="BI45" s="2">
        <v>300</v>
      </c>
      <c r="BJ45" s="8">
        <v>43708</v>
      </c>
      <c r="BK45" s="2">
        <v>300</v>
      </c>
      <c r="BL45" s="8">
        <v>43707</v>
      </c>
      <c r="BM45" s="2">
        <v>300</v>
      </c>
      <c r="BP45" s="8">
        <v>43738</v>
      </c>
      <c r="BQ45" s="2">
        <v>300</v>
      </c>
      <c r="BR45" s="8">
        <v>43724</v>
      </c>
      <c r="BS45" s="2">
        <v>300</v>
      </c>
      <c r="BT45" s="11" t="s">
        <v>71</v>
      </c>
      <c r="BU45" s="2">
        <v>600</v>
      </c>
      <c r="BV45" s="8">
        <v>43769</v>
      </c>
      <c r="BW45" s="2">
        <v>300</v>
      </c>
      <c r="BX45" s="8">
        <v>43760</v>
      </c>
      <c r="BY45" s="2">
        <v>300</v>
      </c>
      <c r="BZ45" s="8">
        <v>43769</v>
      </c>
      <c r="CA45" s="2">
        <v>300</v>
      </c>
      <c r="CB45" s="8">
        <v>43799</v>
      </c>
      <c r="CC45" s="2">
        <v>300</v>
      </c>
      <c r="CD45" s="8">
        <v>43784</v>
      </c>
      <c r="CE45" s="2">
        <v>300</v>
      </c>
      <c r="CF45" s="8">
        <v>43789</v>
      </c>
      <c r="CG45" s="2">
        <v>300</v>
      </c>
      <c r="CH45" s="8">
        <v>43819</v>
      </c>
      <c r="CI45" s="2">
        <v>300</v>
      </c>
      <c r="CJ45" s="10" t="s">
        <v>90</v>
      </c>
      <c r="CK45" s="2">
        <v>600</v>
      </c>
      <c r="CL45" s="10" t="s">
        <v>89</v>
      </c>
      <c r="CM45" s="2">
        <v>600</v>
      </c>
    </row>
    <row r="46" spans="4:95" s="2" customFormat="1" ht="19.5" hidden="1" customHeight="1" x14ac:dyDescent="0.2">
      <c r="D46" s="2" t="s">
        <v>15</v>
      </c>
      <c r="E46" s="2" t="s">
        <v>67</v>
      </c>
      <c r="F46" s="2" t="s">
        <v>41</v>
      </c>
      <c r="G46" s="2">
        <v>2240</v>
      </c>
      <c r="H46" s="2">
        <v>900</v>
      </c>
      <c r="L46" s="14" t="s">
        <v>68</v>
      </c>
      <c r="M46" s="2" t="s">
        <v>69</v>
      </c>
      <c r="O46" s="8">
        <v>43669</v>
      </c>
      <c r="P46" s="2">
        <v>900</v>
      </c>
      <c r="Q46" s="8">
        <v>43830</v>
      </c>
      <c r="R46" s="7">
        <f t="shared" si="0"/>
        <v>900</v>
      </c>
      <c r="T46" s="8"/>
      <c r="Z46" s="8"/>
      <c r="AB46" s="8"/>
      <c r="AD46" s="8"/>
      <c r="AF46" s="8"/>
      <c r="AH46" s="8"/>
      <c r="AL46" s="8"/>
      <c r="AN46" s="8"/>
      <c r="AP46" s="11"/>
      <c r="AR46" s="8"/>
      <c r="AT46" s="8"/>
      <c r="AV46" s="8"/>
      <c r="AX46" s="8"/>
      <c r="AZ46" s="8"/>
      <c r="BB46" s="8"/>
      <c r="BD46" s="8">
        <v>43669</v>
      </c>
      <c r="BE46" s="2">
        <v>900</v>
      </c>
      <c r="BF46" s="8">
        <v>43665</v>
      </c>
      <c r="BG46" s="2">
        <v>900</v>
      </c>
      <c r="BH46" s="8">
        <v>43677</v>
      </c>
      <c r="BI46" s="2">
        <v>900</v>
      </c>
    </row>
    <row r="47" spans="4:95" s="2" customFormat="1" hidden="1" x14ac:dyDescent="0.2">
      <c r="D47" s="2" t="s">
        <v>16</v>
      </c>
      <c r="E47" s="2" t="s">
        <v>16</v>
      </c>
      <c r="G47" s="2">
        <v>2240</v>
      </c>
      <c r="R47" s="7">
        <f t="shared" si="0"/>
        <v>0</v>
      </c>
    </row>
    <row r="48" spans="4:95" s="2" customFormat="1" hidden="1" x14ac:dyDescent="0.2">
      <c r="D48" s="2" t="s">
        <v>17</v>
      </c>
      <c r="E48" s="2" t="s">
        <v>40</v>
      </c>
      <c r="G48" s="2">
        <v>2240</v>
      </c>
      <c r="R48" s="7">
        <f t="shared" si="0"/>
        <v>0</v>
      </c>
    </row>
    <row r="49" spans="4:91" s="2" customFormat="1" hidden="1" x14ac:dyDescent="0.2">
      <c r="D49" s="2" t="s">
        <v>20</v>
      </c>
      <c r="E49" s="2" t="s">
        <v>39</v>
      </c>
      <c r="G49" s="2">
        <v>2240</v>
      </c>
      <c r="R49" s="7">
        <f t="shared" si="0"/>
        <v>0</v>
      </c>
    </row>
    <row r="50" spans="4:91" s="2" customFormat="1" hidden="1" x14ac:dyDescent="0.2">
      <c r="D50" s="2" t="s">
        <v>18</v>
      </c>
      <c r="E50" s="2" t="s">
        <v>18</v>
      </c>
      <c r="G50" s="2">
        <v>2240</v>
      </c>
      <c r="R50" s="7">
        <f t="shared" si="0"/>
        <v>0</v>
      </c>
    </row>
    <row r="51" spans="4:91" s="2" customFormat="1" hidden="1" x14ac:dyDescent="0.2">
      <c r="D51" s="2" t="s">
        <v>19</v>
      </c>
      <c r="E51" s="2" t="s">
        <v>38</v>
      </c>
      <c r="G51" s="2">
        <v>2240</v>
      </c>
      <c r="R51" s="7">
        <f t="shared" si="0"/>
        <v>0</v>
      </c>
    </row>
    <row r="52" spans="4:91" s="2" customFormat="1" hidden="1" x14ac:dyDescent="0.2">
      <c r="D52" s="2" t="s">
        <v>21</v>
      </c>
      <c r="E52" s="2" t="s">
        <v>36</v>
      </c>
      <c r="G52" s="2">
        <v>2240</v>
      </c>
      <c r="R52" s="7">
        <f t="shared" si="0"/>
        <v>0</v>
      </c>
    </row>
    <row r="53" spans="4:91" s="2" customFormat="1" hidden="1" x14ac:dyDescent="0.2">
      <c r="D53" s="2" t="s">
        <v>22</v>
      </c>
      <c r="E53" s="2" t="s">
        <v>22</v>
      </c>
      <c r="G53" s="2">
        <v>2240</v>
      </c>
      <c r="R53" s="7">
        <f t="shared" si="0"/>
        <v>0</v>
      </c>
    </row>
    <row r="54" spans="4:91" s="2" customFormat="1" hidden="1" x14ac:dyDescent="0.2">
      <c r="D54" s="2" t="s">
        <v>23</v>
      </c>
      <c r="E54" s="2" t="s">
        <v>23</v>
      </c>
      <c r="G54" s="2">
        <v>2240</v>
      </c>
      <c r="R54" s="7">
        <f t="shared" si="0"/>
        <v>0</v>
      </c>
    </row>
    <row r="55" spans="4:91" s="2" customFormat="1" hidden="1" x14ac:dyDescent="0.2">
      <c r="E55" s="2" t="s">
        <v>24</v>
      </c>
      <c r="G55" s="2">
        <v>2240</v>
      </c>
      <c r="R55" s="7">
        <f t="shared" si="0"/>
        <v>0</v>
      </c>
    </row>
    <row r="56" spans="4:91" s="2" customFormat="1" hidden="1" x14ac:dyDescent="0.2">
      <c r="R56" s="7">
        <f t="shared" si="0"/>
        <v>0</v>
      </c>
    </row>
    <row r="57" spans="4:91" s="2" customFormat="1" ht="33.75" hidden="1" x14ac:dyDescent="0.2">
      <c r="D57" s="2" t="s">
        <v>19</v>
      </c>
      <c r="E57" s="2" t="s">
        <v>30</v>
      </c>
      <c r="G57" s="2">
        <v>2250</v>
      </c>
      <c r="H57" s="2">
        <v>75000</v>
      </c>
      <c r="R57" s="7">
        <f t="shared" si="0"/>
        <v>74653.73000000001</v>
      </c>
      <c r="AF57" s="8">
        <v>43545</v>
      </c>
      <c r="AG57" s="2">
        <v>5039.76</v>
      </c>
      <c r="AH57" s="8">
        <v>43553</v>
      </c>
      <c r="AI57" s="2">
        <v>9808.76</v>
      </c>
      <c r="AL57" s="8">
        <v>43559</v>
      </c>
      <c r="AM57" s="2">
        <v>4769</v>
      </c>
      <c r="AP57" s="11" t="s">
        <v>63</v>
      </c>
      <c r="AQ57" s="2">
        <v>9808.76</v>
      </c>
      <c r="AR57" s="8">
        <v>43610</v>
      </c>
      <c r="AS57" s="2">
        <v>3418.51</v>
      </c>
      <c r="AT57" s="8">
        <v>43612</v>
      </c>
      <c r="AU57" s="2">
        <v>3418.51</v>
      </c>
      <c r="AV57" s="8">
        <v>43614</v>
      </c>
      <c r="AW57" s="2">
        <v>3418.51</v>
      </c>
      <c r="AX57" s="8"/>
      <c r="BD57" s="8">
        <v>43669</v>
      </c>
      <c r="BE57" s="2">
        <v>14280.18</v>
      </c>
      <c r="BF57" s="10" t="s">
        <v>70</v>
      </c>
      <c r="BG57" s="2">
        <v>14280.18</v>
      </c>
      <c r="BH57" s="8">
        <v>43677</v>
      </c>
      <c r="BI57" s="2">
        <v>13176.11</v>
      </c>
      <c r="BN57" s="8">
        <v>43683</v>
      </c>
      <c r="BO57" s="2">
        <v>1104.07</v>
      </c>
      <c r="BP57" s="8">
        <v>43725</v>
      </c>
      <c r="BQ57" s="2">
        <v>12892.44</v>
      </c>
      <c r="BR57" s="8">
        <v>43731</v>
      </c>
      <c r="BS57" s="2">
        <v>12892.44</v>
      </c>
      <c r="BT57" s="8">
        <v>43735</v>
      </c>
      <c r="BU57" s="2">
        <v>12892.44</v>
      </c>
      <c r="BV57" s="8">
        <v>43761</v>
      </c>
      <c r="BW57" s="2">
        <v>6875.76</v>
      </c>
      <c r="BX57" s="10" t="s">
        <v>81</v>
      </c>
      <c r="BY57" s="2">
        <v>8322.2199999999993</v>
      </c>
      <c r="BZ57" s="8">
        <v>43769</v>
      </c>
      <c r="CA57" s="2">
        <v>6875.76</v>
      </c>
      <c r="CB57" s="8">
        <v>43791</v>
      </c>
      <c r="CC57" s="2">
        <v>20952.62</v>
      </c>
      <c r="CD57" s="10" t="s">
        <v>79</v>
      </c>
      <c r="CE57" s="2">
        <v>20952.62</v>
      </c>
      <c r="CF57" s="10" t="s">
        <v>80</v>
      </c>
      <c r="CG57" s="2">
        <v>22399.08</v>
      </c>
      <c r="CH57" s="8">
        <v>43801</v>
      </c>
      <c r="CI57" s="2">
        <v>4979</v>
      </c>
      <c r="CJ57" s="8">
        <v>43801</v>
      </c>
      <c r="CK57" s="2">
        <v>4979</v>
      </c>
      <c r="CL57" s="8">
        <v>43808</v>
      </c>
      <c r="CM57" s="2">
        <v>4979</v>
      </c>
    </row>
    <row r="58" spans="4:91" s="2" customFormat="1" hidden="1" x14ac:dyDescent="0.2">
      <c r="D58" s="2" t="s">
        <v>19</v>
      </c>
      <c r="E58" s="2" t="s">
        <v>31</v>
      </c>
      <c r="G58" s="2">
        <v>2282</v>
      </c>
      <c r="R58" s="7">
        <f t="shared" si="0"/>
        <v>0</v>
      </c>
    </row>
    <row r="59" spans="4:91" s="2" customFormat="1" hidden="1" x14ac:dyDescent="0.2">
      <c r="R59" s="7">
        <f t="shared" si="0"/>
        <v>0</v>
      </c>
    </row>
    <row r="60" spans="4:91" s="2" customFormat="1" hidden="1" x14ac:dyDescent="0.2">
      <c r="D60" s="2" t="s">
        <v>35</v>
      </c>
      <c r="E60" s="2" t="s">
        <v>25</v>
      </c>
      <c r="G60" s="2">
        <v>2271</v>
      </c>
      <c r="R60" s="7">
        <f t="shared" si="0"/>
        <v>0</v>
      </c>
    </row>
    <row r="61" spans="4:91" s="2" customFormat="1" hidden="1" x14ac:dyDescent="0.2">
      <c r="D61" s="2" t="s">
        <v>35</v>
      </c>
      <c r="E61" s="2" t="s">
        <v>26</v>
      </c>
      <c r="G61" s="2">
        <v>2272</v>
      </c>
      <c r="R61" s="7">
        <f t="shared" si="0"/>
        <v>0</v>
      </c>
    </row>
    <row r="62" spans="4:91" s="2" customFormat="1" hidden="1" x14ac:dyDescent="0.2">
      <c r="D62" s="2" t="s">
        <v>35</v>
      </c>
      <c r="E62" s="2" t="s">
        <v>27</v>
      </c>
      <c r="G62" s="2">
        <v>2273</v>
      </c>
      <c r="R62" s="7">
        <f t="shared" si="0"/>
        <v>0</v>
      </c>
    </row>
    <row r="63" spans="4:91" s="2" customFormat="1" hidden="1" x14ac:dyDescent="0.2">
      <c r="D63" s="2" t="s">
        <v>35</v>
      </c>
      <c r="E63" s="2" t="s">
        <v>28</v>
      </c>
      <c r="G63" s="2">
        <v>2274</v>
      </c>
      <c r="R63" s="7">
        <f t="shared" si="0"/>
        <v>0</v>
      </c>
    </row>
    <row r="64" spans="4:91" s="2" customFormat="1" hidden="1" x14ac:dyDescent="0.2">
      <c r="R64" s="7">
        <f t="shared" si="0"/>
        <v>0</v>
      </c>
    </row>
    <row r="65" spans="5:91" s="2" customFormat="1" hidden="1" x14ac:dyDescent="0.2">
      <c r="R65" s="7">
        <f t="shared" si="0"/>
        <v>0</v>
      </c>
    </row>
    <row r="66" spans="5:91" s="2" customFormat="1" hidden="1" x14ac:dyDescent="0.2">
      <c r="R66" s="7">
        <f t="shared" si="0"/>
        <v>0</v>
      </c>
    </row>
    <row r="67" spans="5:91" s="2" customFormat="1" hidden="1" x14ac:dyDescent="0.2">
      <c r="R67" s="7"/>
    </row>
    <row r="68" spans="5:91" s="2" customFormat="1" hidden="1" x14ac:dyDescent="0.2">
      <c r="R68" s="7">
        <f>SUM(R4:R67)</f>
        <v>129153.73000000001</v>
      </c>
      <c r="U68" s="2">
        <f>SUM(U4:U67)</f>
        <v>300</v>
      </c>
      <c r="W68" s="9">
        <f>SUM(W4:W67)</f>
        <v>7500</v>
      </c>
      <c r="Y68" s="2">
        <f>SUM(Y4:Y67)</f>
        <v>0</v>
      </c>
      <c r="AA68" s="2">
        <f>SUM(AA4:AA67)</f>
        <v>300</v>
      </c>
      <c r="AC68" s="2">
        <f>SUM(AC4:AC67)</f>
        <v>300</v>
      </c>
      <c r="AE68" s="2">
        <f>SUM(AE4:AE67)</f>
        <v>7800</v>
      </c>
      <c r="AG68" s="2">
        <f>SUM(AG4:AG67)</f>
        <v>11339.76</v>
      </c>
      <c r="AI68" s="2">
        <f>SUM(AI4:AI67)</f>
        <v>16108.76</v>
      </c>
      <c r="AK68" s="2">
        <f>SUM(AK4:AK67)</f>
        <v>0</v>
      </c>
      <c r="AM68" s="2">
        <f>SUM(AM4:AM67)</f>
        <v>8069</v>
      </c>
      <c r="AO68" s="2">
        <f>SUM(AO4:AO67)</f>
        <v>3300</v>
      </c>
      <c r="AQ68" s="2">
        <f>SUM(AQ4:AQ67)</f>
        <v>19408.760000000002</v>
      </c>
      <c r="AS68" s="2">
        <f>SUM(AS4:AS67)</f>
        <v>12118.51</v>
      </c>
      <c r="AU68" s="2">
        <f>SUM(AU4:AU67)</f>
        <v>12118.51</v>
      </c>
      <c r="AW68" s="2">
        <f>SUM(AW4:AW67)</f>
        <v>12118.51</v>
      </c>
      <c r="AY68" s="2">
        <f>SUM(AY4:AY67)</f>
        <v>300</v>
      </c>
      <c r="BA68" s="2">
        <f>SUM(BA4:BA67)</f>
        <v>300</v>
      </c>
      <c r="BC68" s="2">
        <f>SUM(BC4:BC67)</f>
        <v>300</v>
      </c>
      <c r="BE68" s="2">
        <f>SUM(BE4:BE67)</f>
        <v>29480.18</v>
      </c>
      <c r="BG68" s="2">
        <f>SUM(BG4:BG67)</f>
        <v>29480.18</v>
      </c>
      <c r="BI68" s="2">
        <f>SUM(BI4:BI67)</f>
        <v>27676.11</v>
      </c>
      <c r="BK68" s="2">
        <f>SUM(BK4:BK67)</f>
        <v>300</v>
      </c>
      <c r="BM68" s="2">
        <f>SUM(BM4:BM67)</f>
        <v>300</v>
      </c>
      <c r="BO68" s="2">
        <f>SUM(BO4:BO67)</f>
        <v>1804.07</v>
      </c>
      <c r="BQ68" s="2">
        <f>SUM(BQ4:BQ67)</f>
        <v>13192.44</v>
      </c>
      <c r="BS68" s="2">
        <f>SUM(BS4:BS67)</f>
        <v>13192.44</v>
      </c>
      <c r="BU68" s="2">
        <f>SUM(BU4:BU67)</f>
        <v>13492.44</v>
      </c>
      <c r="BW68" s="2">
        <f>SUM(BW4:BW67)</f>
        <v>7175.76</v>
      </c>
      <c r="BY68" s="2">
        <f>SUM(BY4:BY67)</f>
        <v>8622.2199999999993</v>
      </c>
      <c r="CA68" s="2">
        <f>SUM(CA4:CA67)</f>
        <v>7175.76</v>
      </c>
      <c r="CC68" s="2">
        <f>SUM(CC4:CC67)</f>
        <v>32352.62</v>
      </c>
      <c r="CE68" s="2">
        <f>SUM(CE4:CE67)</f>
        <v>32352.62</v>
      </c>
      <c r="CG68" s="2">
        <f>SUM(CG4:CG67)</f>
        <v>33799.08</v>
      </c>
      <c r="CI68" s="9">
        <f>SUM(CI4:CI67)</f>
        <v>5279</v>
      </c>
      <c r="CK68" s="9">
        <f>SUM(CK4:CK67)</f>
        <v>5579</v>
      </c>
      <c r="CM68" s="9">
        <f>SUM(CM4:CM67)</f>
        <v>5579</v>
      </c>
    </row>
    <row r="70" spans="5:91" hidden="1" x14ac:dyDescent="0.2"/>
    <row r="71" spans="5:91" x14ac:dyDescent="0.2">
      <c r="E71" s="17" t="s">
        <v>108</v>
      </c>
      <c r="L71" s="17" t="s">
        <v>58</v>
      </c>
    </row>
    <row r="74" spans="5:91" x14ac:dyDescent="0.2">
      <c r="E74" s="17" t="s">
        <v>109</v>
      </c>
      <c r="I74" s="17" t="s">
        <v>110</v>
      </c>
      <c r="L74" s="17" t="s">
        <v>59</v>
      </c>
    </row>
  </sheetData>
  <mergeCells count="13">
    <mergeCell ref="E2:N2"/>
    <mergeCell ref="CB2:CG2"/>
    <mergeCell ref="CH2:CM2"/>
    <mergeCell ref="T2:Y2"/>
    <mergeCell ref="Z2:AE2"/>
    <mergeCell ref="AF2:AK2"/>
    <mergeCell ref="AL2:AQ2"/>
    <mergeCell ref="AR2:AW2"/>
    <mergeCell ref="AX2:BC2"/>
    <mergeCell ref="BD2:BI2"/>
    <mergeCell ref="BJ2:BO2"/>
    <mergeCell ref="BP2:BU2"/>
    <mergeCell ref="BV2:CA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Євгенія Валентинівна Масіч</dc:creator>
  <cp:lastModifiedBy>Света</cp:lastModifiedBy>
  <cp:lastPrinted>2020-03-12T23:02:15Z</cp:lastPrinted>
  <dcterms:created xsi:type="dcterms:W3CDTF">2019-01-16T12:11:51Z</dcterms:created>
  <dcterms:modified xsi:type="dcterms:W3CDTF">2021-10-31T09:00:21Z</dcterms:modified>
</cp:coreProperties>
</file>