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74" i="1" l="1"/>
  <c r="CK74" i="1"/>
  <c r="CI74" i="1"/>
  <c r="R49" i="1"/>
  <c r="R31" i="1"/>
  <c r="CG74" i="1" l="1"/>
  <c r="CE74" i="1"/>
  <c r="CC74" i="1"/>
  <c r="R45" i="1"/>
  <c r="R47" i="1"/>
  <c r="R48" i="1"/>
  <c r="BW74" i="1" l="1"/>
  <c r="BY74" i="1"/>
  <c r="CA74" i="1"/>
  <c r="R30" i="1" l="1"/>
  <c r="BU74" i="1"/>
  <c r="BS74" i="1"/>
  <c r="BQ74" i="1"/>
  <c r="BO74" i="1" l="1"/>
  <c r="BM74" i="1"/>
  <c r="BK74" i="1"/>
  <c r="R44" i="1" l="1"/>
  <c r="BI74" i="1" l="1"/>
  <c r="BG74" i="1"/>
  <c r="BE74" i="1"/>
  <c r="R52" i="1"/>
  <c r="BC74" i="1" l="1"/>
  <c r="BA74" i="1"/>
  <c r="AY74" i="1"/>
  <c r="AW74" i="1" l="1"/>
  <c r="AU74" i="1"/>
  <c r="AS74" i="1"/>
  <c r="W74" i="1" l="1"/>
  <c r="Y74" i="1"/>
  <c r="AK74" i="1"/>
  <c r="AQ74" i="1" l="1"/>
  <c r="AO74" i="1"/>
  <c r="AM74" i="1"/>
  <c r="AG74" i="1" l="1"/>
  <c r="AI74" i="1" l="1"/>
  <c r="U74" i="1" l="1"/>
  <c r="AA74" i="1"/>
  <c r="AC74" i="1"/>
  <c r="AE74" i="1"/>
  <c r="R51" i="1" l="1"/>
  <c r="R50" i="1"/>
  <c r="R46" i="1"/>
  <c r="R41" i="1"/>
  <c r="R42" i="1"/>
  <c r="R43" i="1"/>
  <c r="R38" i="1"/>
  <c r="R32" i="1"/>
  <c r="R33" i="1"/>
  <c r="R34" i="1"/>
  <c r="R35" i="1"/>
  <c r="R36" i="1"/>
  <c r="R37" i="1"/>
  <c r="R29" i="1"/>
  <c r="R40" i="1" l="1"/>
  <c r="R5" i="1" l="1"/>
  <c r="R6" i="1"/>
  <c r="R7" i="1"/>
  <c r="R8" i="1"/>
  <c r="R9" i="1"/>
  <c r="R39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4" i="1"/>
  <c r="R74" i="1" l="1"/>
</calcChain>
</file>

<file path=xl/sharedStrings.xml><?xml version="1.0" encoding="utf-8"?>
<sst xmlns="http://schemas.openxmlformats.org/spreadsheetml/2006/main" count="299" uniqueCount="142">
  <si>
    <t>Оплата січень</t>
  </si>
  <si>
    <t>Оплата лютий</t>
  </si>
  <si>
    <t>Оплата березень</t>
  </si>
  <si>
    <t>Оплата квітень</t>
  </si>
  <si>
    <t>Оплата травень</t>
  </si>
  <si>
    <t>Оплата червень</t>
  </si>
  <si>
    <t>Оплата липень</t>
  </si>
  <si>
    <t>Оплата серпень</t>
  </si>
  <si>
    <t>Оплата вересень</t>
  </si>
  <si>
    <t>Оплата жовтень</t>
  </si>
  <si>
    <t>Оплата листопад</t>
  </si>
  <si>
    <t>Оплата грудень</t>
  </si>
  <si>
    <t>№пп</t>
  </si>
  <si>
    <t>КПКВ</t>
  </si>
  <si>
    <t>Заклад</t>
  </si>
  <si>
    <t>Джерело фінансування</t>
  </si>
  <si>
    <t>Номер закупівлі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</si>
  <si>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</si>
  <si>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</si>
  <si>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</si>
  <si>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</si>
  <si>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</si>
  <si>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</si>
  <si>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Фактична дата поставки</t>
  </si>
  <si>
    <t>Сума відвантаженого товару</t>
  </si>
  <si>
    <t>Фінансування дата</t>
  </si>
  <si>
    <t>Фінансування сума</t>
  </si>
  <si>
    <t>Дата оплати</t>
  </si>
  <si>
    <t>Сума</t>
  </si>
  <si>
    <t>Заробітна плата</t>
  </si>
  <si>
    <t>Нарахування на зар.плату</t>
  </si>
  <si>
    <t>ТМЦ</t>
  </si>
  <si>
    <t>Послуги</t>
  </si>
  <si>
    <t>Аварійні поточні ремонти</t>
  </si>
  <si>
    <t>Поточні ремонти</t>
  </si>
  <si>
    <t>Промивка системи опалення</t>
  </si>
  <si>
    <t>Інші послуги</t>
  </si>
  <si>
    <t>Повірка приладів обліку</t>
  </si>
  <si>
    <t>Охорона</t>
  </si>
  <si>
    <t>Озеленення</t>
  </si>
  <si>
    <t>Послуги страхування</t>
  </si>
  <si>
    <t>Дератизація та дезенфекція</t>
  </si>
  <si>
    <t>Теплопостачання</t>
  </si>
  <si>
    <t>Водопостачання</t>
  </si>
  <si>
    <t>Електроенергія</t>
  </si>
  <si>
    <t>Газопостачання</t>
  </si>
  <si>
    <t>Інші виплати населенню</t>
  </si>
  <si>
    <t>Відрядження</t>
  </si>
  <si>
    <t>Навчання</t>
  </si>
  <si>
    <t>Стипендії</t>
  </si>
  <si>
    <t>х</t>
  </si>
  <si>
    <t>Деталізація</t>
  </si>
  <si>
    <t>Комунальні послуги</t>
  </si>
  <si>
    <t>Охорона приміщення</t>
  </si>
  <si>
    <t>Харчування</t>
  </si>
  <si>
    <t>Прання</t>
  </si>
  <si>
    <t xml:space="preserve">Повірка приладів обліку </t>
  </si>
  <si>
    <t>Поточний ремонт вікон</t>
  </si>
  <si>
    <t>загальний фонд</t>
  </si>
  <si>
    <t>КПНЗ "МКДЮСШ" ДМР</t>
  </si>
  <si>
    <t>ТОВ "Газета "Наше місто", ЄДРПОУ 19087191</t>
  </si>
  <si>
    <t>ДМР-0201-099</t>
  </si>
  <si>
    <t>ПАТ "Інтерпайп НТЗ ", ЄДРПОУ 05393116</t>
  </si>
  <si>
    <t>Ключі ЕЦП для подання звітності</t>
  </si>
  <si>
    <t>ДП "ВО Південний машинобудівний завод ім. Макарова , "Метеор" ЄДРПОУ 14308368</t>
  </si>
  <si>
    <t>Проведення НТЗ</t>
  </si>
  <si>
    <t>Бюджет міста "ЄІСУБ"</t>
  </si>
  <si>
    <t>19/ДН</t>
  </si>
  <si>
    <t>02,02,2019</t>
  </si>
  <si>
    <t>Проскура Н.В.</t>
  </si>
  <si>
    <t>Бровченко С.В.</t>
  </si>
  <si>
    <t>ТОВ "ЦІАТ", ЄДРПОУ 36216548</t>
  </si>
  <si>
    <t>01.04.2019,  26.04.2019</t>
  </si>
  <si>
    <t>04.04.2019,  26.04.2019</t>
  </si>
  <si>
    <t>01.04.2019, 04.04.2019 ,12.04.2019</t>
  </si>
  <si>
    <t>ТОВ "Центр сертифікації ключів "Україна", ЄДРПОУ 36865753</t>
  </si>
  <si>
    <t>Супровід ПЗ "Звітність"</t>
  </si>
  <si>
    <t>ФОП Вдовіченко Д.О., ІПН 3206414961</t>
  </si>
  <si>
    <t>МЕIS 1457</t>
  </si>
  <si>
    <t>02.07.2019   19.07.2019</t>
  </si>
  <si>
    <t>15.07.2019   31.07.2019</t>
  </si>
  <si>
    <t>31.07.219</t>
  </si>
  <si>
    <t>02.07.2019    19.07.2019</t>
  </si>
  <si>
    <t>15.07.2019    31.07.2019</t>
  </si>
  <si>
    <t>02.09.2019   27.09.2019</t>
  </si>
  <si>
    <t>ФОП Кунцик О.А. , ІПН 3203905946</t>
  </si>
  <si>
    <t>MEIS-1646</t>
  </si>
  <si>
    <t>29.10..2019</t>
  </si>
  <si>
    <t>20.11.2019    26.11.2019</t>
  </si>
  <si>
    <t>13.11.2019    28.11.2019</t>
  </si>
  <si>
    <t>22.10.2019    31.10.2019</t>
  </si>
  <si>
    <t>15.11.2019   20.11.2019</t>
  </si>
  <si>
    <t>21.11.2019   28.11.2019</t>
  </si>
  <si>
    <t>КПНЗ "МКДЮСШ" ДМР     на 01.01.2020</t>
  </si>
  <si>
    <t>02.12.2019   12.12.2019</t>
  </si>
  <si>
    <t>05.12.2019  21.12.2019</t>
  </si>
  <si>
    <t>02.12.2019  12.12.2019</t>
  </si>
  <si>
    <t>Дата договору</t>
  </si>
  <si>
    <t>№ договору</t>
  </si>
  <si>
    <t>Предмет договору</t>
  </si>
  <si>
    <t>Назва, код ЄДРПОУ контрагента</t>
  </si>
  <si>
    <t>Послуги інтернет, телефон</t>
  </si>
  <si>
    <t>Сума договору</t>
  </si>
  <si>
    <t>19ДН</t>
  </si>
  <si>
    <t>Послуги програмного забеспечення  Бюджет міста "ЄІСУБ"</t>
  </si>
  <si>
    <t>Заняття учнів в легкоатлетичному манежі</t>
  </si>
  <si>
    <t>Заняття учнів в басейні (стрибки у воду)</t>
  </si>
  <si>
    <t xml:space="preserve">                                                                      Директор </t>
  </si>
  <si>
    <t xml:space="preserve">                                                                   Гол. Бухгалтер </t>
  </si>
  <si>
    <t xml:space="preserve"> Перелік договорів КПНЗ "МКДЮСШ" ДМР за період з 01.01.2017  по 31.12.2017</t>
  </si>
  <si>
    <t>UA-2017-02-02-001176-в</t>
  </si>
  <si>
    <t>ДДІФКіС,  ЄДРПОУ 05540712</t>
  </si>
  <si>
    <t>М1/17</t>
  </si>
  <si>
    <t>UA-2017-02-07-001059-с</t>
  </si>
  <si>
    <t>М2/17</t>
  </si>
  <si>
    <t>М24</t>
  </si>
  <si>
    <t>UA-2017-02-14-001286-с</t>
  </si>
  <si>
    <t>КПТ-13/4</t>
  </si>
  <si>
    <t>Підвищення кваліфікації тренерів-викладачів</t>
  </si>
  <si>
    <t>ФОП Зарудняк О.С., ІПН 3109417671</t>
  </si>
  <si>
    <t>МЕІS</t>
  </si>
  <si>
    <t>М113</t>
  </si>
  <si>
    <t>UA-2017-10-11-000006-а</t>
  </si>
  <si>
    <t>03/11</t>
  </si>
  <si>
    <t>UA-2017-10-25-002182-с</t>
  </si>
  <si>
    <t>КПТ-15/5</t>
  </si>
  <si>
    <t>Канцтовари</t>
  </si>
  <si>
    <t>ТОВ ТВГ "Куніца", ЄДРПОУ 19143995</t>
  </si>
  <si>
    <t>Гімнастичний інвентар (скакалки)</t>
  </si>
  <si>
    <t>ФОП АНДРЄЄВА Д.Б., ІНН 3288518583</t>
  </si>
  <si>
    <t>UA-2017-11-10-002098-в</t>
  </si>
  <si>
    <t>Гімнастичний інвентар (чохли на гімнастичні мати)</t>
  </si>
  <si>
    <t>Спортивний інвентар (дошки для плавання)</t>
  </si>
  <si>
    <t>ФОП Олійник Ю.В., ІНН 3218018738</t>
  </si>
  <si>
    <t>05/17</t>
  </si>
  <si>
    <t>медикаменти</t>
  </si>
  <si>
    <t>ТОВ "Система аптек "Лінда-Фарм", ЄДРПОУ 31944458</t>
  </si>
  <si>
    <t>UA-2017-12-07-001365-с</t>
  </si>
  <si>
    <t>ФОП Дятленко О.С., ІНН 3208603621</t>
  </si>
  <si>
    <t>AND</t>
  </si>
  <si>
    <t>Заправка картриджа та поточний ремон оргтехніки</t>
  </si>
  <si>
    <t xml:space="preserve">       Головний 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</si>
</sst>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80"/>
  <sheetViews>
    <sheetView tabSelected="1" topLeftCell="E1" workbookViewId="0">
      <pane xSplit="17670" topLeftCell="CN1"/>
      <selection activeCell="CN14" sqref="CN14"/>
      <selection pane="topRight" activeCell="AZ21" sqref="AZ21"/>
    </sheetView>
  </sheetViews>
  <sheetFormatPr defaultRowHeight="11.25" x14ac:dyDescent="0.2"/>
  <cols>
    <col min="1" max="1" width="1.85546875" style="20" hidden="1" customWidth="1"/>
    <col min="2" max="2" width="9.140625" style="20" hidden="1" customWidth="1"/>
    <col min="3" max="3" width="12.7109375" style="20" hidden="1" customWidth="1"/>
    <col min="4" max="4" width="11.7109375" style="20" hidden="1" customWidth="1"/>
    <col min="5" max="5" width="4.42578125" style="20" customWidth="1"/>
    <col min="6" max="6" width="12" style="20" hidden="1" customWidth="1"/>
    <col min="7" max="7" width="10.85546875" style="20" customWidth="1"/>
    <col min="8" max="8" width="11.42578125" style="20" customWidth="1"/>
    <col min="9" max="9" width="8.140625" style="20" customWidth="1"/>
    <col min="10" max="10" width="8.7109375" style="20" hidden="1" customWidth="1"/>
    <col min="11" max="11" width="33.140625" style="20" customWidth="1"/>
    <col min="12" max="12" width="36.85546875" style="20" customWidth="1"/>
    <col min="13" max="13" width="8.42578125" style="20" hidden="1" customWidth="1"/>
    <col min="14" max="14" width="19.42578125" style="20" customWidth="1"/>
    <col min="15" max="15" width="0" style="20" hidden="1" customWidth="1"/>
    <col min="16" max="16" width="8.140625" style="20" hidden="1" customWidth="1"/>
    <col min="17" max="17" width="8.5703125" style="20" hidden="1" customWidth="1"/>
    <col min="18" max="18" width="11.85546875" style="21" hidden="1" customWidth="1"/>
    <col min="19" max="19" width="11.5703125" style="20" hidden="1" customWidth="1"/>
    <col min="20" max="91" width="0" style="20" hidden="1" customWidth="1"/>
    <col min="92" max="287" width="9.140625" style="39"/>
    <col min="288" max="16384" width="9.140625" style="20"/>
  </cols>
  <sheetData>
    <row r="1" spans="1:287" ht="0.75" customHeight="1" x14ac:dyDescent="0.2"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87" s="2" customFormat="1" ht="15" customHeight="1" thickBot="1" x14ac:dyDescent="0.25">
      <c r="A2" s="22" t="s">
        <v>93</v>
      </c>
      <c r="B2" s="23"/>
      <c r="C2" s="23"/>
      <c r="D2" s="23"/>
      <c r="E2" s="49" t="s">
        <v>109</v>
      </c>
      <c r="F2" s="50"/>
      <c r="G2" s="49"/>
      <c r="H2" s="49"/>
      <c r="I2" s="49"/>
      <c r="J2" s="49"/>
      <c r="K2" s="49"/>
      <c r="L2" s="49"/>
      <c r="M2" s="49"/>
      <c r="N2" s="49"/>
      <c r="O2" s="23"/>
      <c r="P2" s="23"/>
      <c r="Q2" s="23"/>
      <c r="R2" s="23"/>
      <c r="S2" s="24"/>
      <c r="T2" s="51" t="s">
        <v>0</v>
      </c>
      <c r="U2" s="51"/>
      <c r="V2" s="51"/>
      <c r="W2" s="51"/>
      <c r="X2" s="51"/>
      <c r="Y2" s="51"/>
      <c r="Z2" s="52" t="s">
        <v>1</v>
      </c>
      <c r="AA2" s="52"/>
      <c r="AB2" s="52"/>
      <c r="AC2" s="52"/>
      <c r="AD2" s="52"/>
      <c r="AE2" s="52"/>
      <c r="AF2" s="51" t="s">
        <v>2</v>
      </c>
      <c r="AG2" s="51"/>
      <c r="AH2" s="51"/>
      <c r="AI2" s="51"/>
      <c r="AJ2" s="51"/>
      <c r="AK2" s="51"/>
      <c r="AL2" s="51" t="s">
        <v>3</v>
      </c>
      <c r="AM2" s="51"/>
      <c r="AN2" s="51"/>
      <c r="AO2" s="51"/>
      <c r="AP2" s="51"/>
      <c r="AQ2" s="51"/>
      <c r="AR2" s="51" t="s">
        <v>4</v>
      </c>
      <c r="AS2" s="51"/>
      <c r="AT2" s="51"/>
      <c r="AU2" s="51"/>
      <c r="AV2" s="51"/>
      <c r="AW2" s="51"/>
      <c r="AX2" s="52" t="s">
        <v>5</v>
      </c>
      <c r="AY2" s="52"/>
      <c r="AZ2" s="52"/>
      <c r="BA2" s="52"/>
      <c r="BB2" s="52"/>
      <c r="BC2" s="52"/>
      <c r="BD2" s="51" t="s">
        <v>6</v>
      </c>
      <c r="BE2" s="51"/>
      <c r="BF2" s="51"/>
      <c r="BG2" s="51"/>
      <c r="BH2" s="51"/>
      <c r="BI2" s="51"/>
      <c r="BJ2" s="51" t="s">
        <v>7</v>
      </c>
      <c r="BK2" s="51"/>
      <c r="BL2" s="51"/>
      <c r="BM2" s="51"/>
      <c r="BN2" s="51"/>
      <c r="BO2" s="51"/>
      <c r="BP2" s="52" t="s">
        <v>8</v>
      </c>
      <c r="BQ2" s="52"/>
      <c r="BR2" s="52"/>
      <c r="BS2" s="52"/>
      <c r="BT2" s="52"/>
      <c r="BU2" s="52"/>
      <c r="BV2" s="51" t="s">
        <v>9</v>
      </c>
      <c r="BW2" s="51"/>
      <c r="BX2" s="51"/>
      <c r="BY2" s="51"/>
      <c r="BZ2" s="51"/>
      <c r="CA2" s="51"/>
      <c r="CB2" s="51" t="s">
        <v>10</v>
      </c>
      <c r="CC2" s="51"/>
      <c r="CD2" s="51"/>
      <c r="CE2" s="51"/>
      <c r="CF2" s="51"/>
      <c r="CG2" s="51"/>
      <c r="CH2" s="51" t="s">
        <v>11</v>
      </c>
      <c r="CI2" s="51"/>
      <c r="CJ2" s="51"/>
      <c r="CK2" s="51"/>
      <c r="CL2" s="51"/>
      <c r="CM2" s="51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</row>
    <row r="3" spans="1:287" s="2" customFormat="1" ht="24" customHeight="1" thickBot="1" x14ac:dyDescent="0.25">
      <c r="A3" s="3" t="s">
        <v>12</v>
      </c>
      <c r="B3" s="3" t="s">
        <v>13</v>
      </c>
      <c r="C3" s="3" t="s">
        <v>14</v>
      </c>
      <c r="D3" s="32" t="s">
        <v>51</v>
      </c>
      <c r="E3" s="42"/>
      <c r="F3" s="31" t="s">
        <v>15</v>
      </c>
      <c r="G3" s="36" t="s">
        <v>97</v>
      </c>
      <c r="H3" s="37" t="s">
        <v>98</v>
      </c>
      <c r="I3" s="37" t="s">
        <v>102</v>
      </c>
      <c r="J3" s="37" t="s">
        <v>16</v>
      </c>
      <c r="K3" s="37" t="s">
        <v>99</v>
      </c>
      <c r="L3" s="37" t="s">
        <v>100</v>
      </c>
      <c r="M3" s="37" t="s">
        <v>17</v>
      </c>
      <c r="N3" s="38" t="s">
        <v>16</v>
      </c>
      <c r="O3" s="33" t="s">
        <v>18</v>
      </c>
      <c r="P3" s="3" t="s">
        <v>19</v>
      </c>
      <c r="Q3" s="3" t="s">
        <v>20</v>
      </c>
      <c r="R3" s="4" t="s">
        <v>21</v>
      </c>
      <c r="S3" s="3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6" t="s">
        <v>28</v>
      </c>
      <c r="Z3" s="6" t="s">
        <v>23</v>
      </c>
      <c r="AA3" s="5" t="s">
        <v>24</v>
      </c>
      <c r="AB3" s="5" t="s">
        <v>25</v>
      </c>
      <c r="AC3" s="5" t="s">
        <v>26</v>
      </c>
      <c r="AD3" s="5" t="s">
        <v>27</v>
      </c>
      <c r="AE3" s="6" t="s">
        <v>28</v>
      </c>
      <c r="AF3" s="5" t="s">
        <v>23</v>
      </c>
      <c r="AG3" s="5" t="s">
        <v>24</v>
      </c>
      <c r="AH3" s="5" t="s">
        <v>25</v>
      </c>
      <c r="AI3" s="5" t="s">
        <v>26</v>
      </c>
      <c r="AJ3" s="5" t="s">
        <v>27</v>
      </c>
      <c r="AK3" s="6" t="s">
        <v>28</v>
      </c>
      <c r="AL3" s="5" t="s">
        <v>23</v>
      </c>
      <c r="AM3" s="5" t="s">
        <v>24</v>
      </c>
      <c r="AN3" s="5" t="s">
        <v>25</v>
      </c>
      <c r="AO3" s="5" t="s">
        <v>26</v>
      </c>
      <c r="AP3" s="5" t="s">
        <v>27</v>
      </c>
      <c r="AQ3" s="6" t="s">
        <v>28</v>
      </c>
      <c r="AR3" s="5" t="s">
        <v>23</v>
      </c>
      <c r="AS3" s="5" t="s">
        <v>24</v>
      </c>
      <c r="AT3" s="5" t="s">
        <v>25</v>
      </c>
      <c r="AU3" s="5" t="s">
        <v>26</v>
      </c>
      <c r="AV3" s="5" t="s">
        <v>27</v>
      </c>
      <c r="AW3" s="5" t="s">
        <v>28</v>
      </c>
      <c r="AX3" s="6" t="s">
        <v>23</v>
      </c>
      <c r="AY3" s="5" t="s">
        <v>24</v>
      </c>
      <c r="AZ3" s="6" t="s">
        <v>25</v>
      </c>
      <c r="BA3" s="5" t="s">
        <v>26</v>
      </c>
      <c r="BB3" s="5" t="s">
        <v>27</v>
      </c>
      <c r="BC3" s="6" t="s">
        <v>28</v>
      </c>
      <c r="BD3" s="5" t="s">
        <v>23</v>
      </c>
      <c r="BE3" s="6" t="s">
        <v>24</v>
      </c>
      <c r="BF3" s="6" t="s">
        <v>25</v>
      </c>
      <c r="BG3" s="6" t="s">
        <v>26</v>
      </c>
      <c r="BH3" s="6" t="s">
        <v>27</v>
      </c>
      <c r="BI3" s="6" t="s">
        <v>28</v>
      </c>
      <c r="BJ3" s="5" t="s">
        <v>23</v>
      </c>
      <c r="BK3" s="6" t="s">
        <v>24</v>
      </c>
      <c r="BL3" s="6" t="s">
        <v>25</v>
      </c>
      <c r="BM3" s="6" t="s">
        <v>26</v>
      </c>
      <c r="BN3" s="6" t="s">
        <v>27</v>
      </c>
      <c r="BO3" s="6" t="s">
        <v>28</v>
      </c>
      <c r="BP3" s="6" t="s">
        <v>23</v>
      </c>
      <c r="BQ3" s="5" t="s">
        <v>24</v>
      </c>
      <c r="BR3" s="5" t="s">
        <v>25</v>
      </c>
      <c r="BS3" s="6" t="s">
        <v>26</v>
      </c>
      <c r="BT3" s="5" t="s">
        <v>27</v>
      </c>
      <c r="BU3" s="6" t="s">
        <v>28</v>
      </c>
      <c r="BV3" s="5" t="s">
        <v>23</v>
      </c>
      <c r="BW3" s="6" t="s">
        <v>24</v>
      </c>
      <c r="BX3" s="6" t="s">
        <v>25</v>
      </c>
      <c r="BY3" s="6" t="s">
        <v>26</v>
      </c>
      <c r="BZ3" s="5" t="s">
        <v>27</v>
      </c>
      <c r="CA3" s="6" t="s">
        <v>28</v>
      </c>
      <c r="CB3" s="5" t="s">
        <v>23</v>
      </c>
      <c r="CC3" s="5" t="s">
        <v>24</v>
      </c>
      <c r="CD3" s="5" t="s">
        <v>25</v>
      </c>
      <c r="CE3" s="5" t="s">
        <v>26</v>
      </c>
      <c r="CF3" s="5" t="s">
        <v>27</v>
      </c>
      <c r="CG3" s="6" t="s">
        <v>28</v>
      </c>
      <c r="CH3" s="5" t="s">
        <v>23</v>
      </c>
      <c r="CI3" s="5" t="s">
        <v>24</v>
      </c>
      <c r="CJ3" s="5" t="s">
        <v>25</v>
      </c>
      <c r="CK3" s="5" t="s">
        <v>26</v>
      </c>
      <c r="CL3" s="5" t="s">
        <v>27</v>
      </c>
      <c r="CM3" s="53" t="s">
        <v>28</v>
      </c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</row>
    <row r="4" spans="1:287" s="2" customFormat="1" hidden="1" x14ac:dyDescent="0.2">
      <c r="B4" s="7">
        <v>615031</v>
      </c>
      <c r="C4" s="7" t="s">
        <v>59</v>
      </c>
      <c r="D4" s="40" t="s">
        <v>29</v>
      </c>
      <c r="E4" s="39"/>
      <c r="F4" s="41" t="s">
        <v>58</v>
      </c>
      <c r="G4" s="34">
        <v>2111</v>
      </c>
      <c r="H4" s="34">
        <v>4292016</v>
      </c>
      <c r="I4" s="34"/>
      <c r="J4" s="35" t="s">
        <v>50</v>
      </c>
      <c r="K4" s="35"/>
      <c r="L4" s="35" t="s">
        <v>50</v>
      </c>
      <c r="M4" s="35" t="s">
        <v>50</v>
      </c>
      <c r="N4" s="35"/>
      <c r="O4" s="8" t="s">
        <v>50</v>
      </c>
      <c r="P4" s="8" t="s">
        <v>50</v>
      </c>
      <c r="Q4" s="8" t="s">
        <v>50</v>
      </c>
      <c r="R4" s="9">
        <f>Y4+AE4+AK4+AQ4+AW4+BC4+BI4+BO4+BU4+CA4+CG4+CM4</f>
        <v>4292015.34</v>
      </c>
      <c r="T4" s="10">
        <v>43496</v>
      </c>
      <c r="U4" s="2">
        <v>319513.51</v>
      </c>
      <c r="V4" s="10">
        <v>43494</v>
      </c>
      <c r="W4" s="2">
        <v>319573.51</v>
      </c>
      <c r="X4" s="10">
        <v>43496</v>
      </c>
      <c r="Y4" s="2">
        <v>319513.51</v>
      </c>
      <c r="Z4" s="10">
        <v>43524</v>
      </c>
      <c r="AA4" s="2">
        <v>315407.8</v>
      </c>
      <c r="AB4" s="10">
        <v>43523</v>
      </c>
      <c r="AC4" s="2">
        <v>315347.8</v>
      </c>
      <c r="AD4" s="10">
        <v>43524</v>
      </c>
      <c r="AE4" s="2">
        <v>315407.8</v>
      </c>
      <c r="AF4" s="10">
        <v>43555</v>
      </c>
      <c r="AG4" s="2">
        <v>331746.7</v>
      </c>
      <c r="AH4" s="10">
        <v>43671</v>
      </c>
      <c r="AI4" s="2">
        <v>331746.7</v>
      </c>
      <c r="AJ4" s="10">
        <v>43551</v>
      </c>
      <c r="AK4" s="2">
        <v>331746.7</v>
      </c>
      <c r="AL4" s="10">
        <v>43585</v>
      </c>
      <c r="AM4" s="2">
        <v>308265.65000000002</v>
      </c>
      <c r="AN4" s="10">
        <v>43578</v>
      </c>
      <c r="AO4" s="2">
        <v>308265.65000000002</v>
      </c>
      <c r="AP4" s="10">
        <v>43581</v>
      </c>
      <c r="AQ4" s="2">
        <v>308265.65000000002</v>
      </c>
      <c r="AR4" s="10">
        <v>43616</v>
      </c>
      <c r="AS4" s="2">
        <v>321520.13</v>
      </c>
      <c r="AT4" s="10">
        <v>43613</v>
      </c>
      <c r="AU4" s="2">
        <v>321520.13</v>
      </c>
      <c r="AV4" s="10">
        <v>43614</v>
      </c>
      <c r="AW4" s="2">
        <v>321520.13</v>
      </c>
      <c r="AX4" s="10">
        <v>43646</v>
      </c>
      <c r="AY4" s="2">
        <v>329113.92</v>
      </c>
      <c r="AZ4" s="10">
        <v>43641</v>
      </c>
      <c r="BA4" s="2">
        <v>329113.92</v>
      </c>
      <c r="BB4" s="10">
        <v>43643</v>
      </c>
      <c r="BC4" s="2">
        <v>329113.92</v>
      </c>
      <c r="BD4" s="10">
        <v>43677</v>
      </c>
      <c r="BE4" s="2">
        <v>524018.56</v>
      </c>
      <c r="BF4" s="10">
        <v>43672</v>
      </c>
      <c r="BG4" s="2">
        <v>524018.56</v>
      </c>
      <c r="BH4" s="10">
        <v>43676</v>
      </c>
      <c r="BI4" s="2">
        <v>524018.56</v>
      </c>
      <c r="BJ4" s="10">
        <v>43708</v>
      </c>
      <c r="BK4" s="2">
        <v>64637.62</v>
      </c>
      <c r="BL4" s="10">
        <v>43704</v>
      </c>
      <c r="BM4" s="2">
        <v>64637.62</v>
      </c>
      <c r="BN4" s="10">
        <v>43705</v>
      </c>
      <c r="BO4" s="2">
        <v>64637.62</v>
      </c>
      <c r="BP4" s="10">
        <v>43738</v>
      </c>
      <c r="BQ4" s="2">
        <v>405185.3</v>
      </c>
      <c r="BR4" s="10">
        <v>43734</v>
      </c>
      <c r="BS4" s="2">
        <v>405185.3</v>
      </c>
      <c r="BT4" s="10">
        <v>43735</v>
      </c>
      <c r="BU4" s="2">
        <v>405185.3</v>
      </c>
      <c r="BV4" s="10">
        <v>43769</v>
      </c>
      <c r="BW4" s="2">
        <v>435630.14</v>
      </c>
      <c r="BX4" s="10">
        <v>43767</v>
      </c>
      <c r="BY4" s="2">
        <v>435630.14</v>
      </c>
      <c r="BZ4" s="10">
        <v>43769</v>
      </c>
      <c r="CA4" s="2">
        <v>435630.14</v>
      </c>
      <c r="CB4" s="10">
        <v>43799</v>
      </c>
      <c r="CC4" s="2">
        <v>507466.81</v>
      </c>
      <c r="CD4" s="10">
        <v>43796</v>
      </c>
      <c r="CE4" s="2">
        <v>507466.81</v>
      </c>
      <c r="CF4" s="10">
        <v>43798</v>
      </c>
      <c r="CG4" s="2">
        <v>507466.81</v>
      </c>
      <c r="CH4" s="10">
        <v>43827</v>
      </c>
      <c r="CI4" s="2">
        <v>429509.2</v>
      </c>
      <c r="CJ4" s="10">
        <v>43819</v>
      </c>
      <c r="CK4" s="2">
        <v>429509.2</v>
      </c>
      <c r="CL4" s="10">
        <v>43822</v>
      </c>
      <c r="CM4" s="40">
        <v>429509.2</v>
      </c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</row>
    <row r="5" spans="1:287" s="2" customFormat="1" hidden="1" x14ac:dyDescent="0.2">
      <c r="D5" s="40" t="s">
        <v>30</v>
      </c>
      <c r="E5" s="39"/>
      <c r="F5" s="41" t="s">
        <v>58</v>
      </c>
      <c r="G5" s="2">
        <v>2120</v>
      </c>
      <c r="H5" s="2">
        <v>944241</v>
      </c>
      <c r="J5" s="8" t="s">
        <v>50</v>
      </c>
      <c r="K5" s="8"/>
      <c r="L5" s="8" t="s">
        <v>50</v>
      </c>
      <c r="M5" s="8" t="s">
        <v>50</v>
      </c>
      <c r="N5" s="8"/>
      <c r="O5" s="8" t="s">
        <v>50</v>
      </c>
      <c r="P5" s="8" t="s">
        <v>50</v>
      </c>
      <c r="Q5" s="8" t="s">
        <v>50</v>
      </c>
      <c r="R5" s="9">
        <f t="shared" ref="R5:R72" si="0">Y5+AE5+AK5+AQ5+AW5+BC5+BI5+BO5+BU5+CA5+CG5+CM5</f>
        <v>927748.79999999993</v>
      </c>
      <c r="T5" s="10">
        <v>43496</v>
      </c>
      <c r="U5" s="2">
        <v>69834.31</v>
      </c>
      <c r="V5" s="10">
        <v>43494</v>
      </c>
      <c r="W5" s="2">
        <v>69834.31</v>
      </c>
      <c r="X5" s="10">
        <v>43496</v>
      </c>
      <c r="Y5" s="2">
        <v>69834.31</v>
      </c>
      <c r="Z5" s="10">
        <v>43524</v>
      </c>
      <c r="AA5" s="2">
        <v>68205.08</v>
      </c>
      <c r="AB5" s="10">
        <v>43523</v>
      </c>
      <c r="AC5" s="2">
        <v>68205.08</v>
      </c>
      <c r="AD5" s="10">
        <v>43524</v>
      </c>
      <c r="AE5" s="2">
        <v>68205.08</v>
      </c>
      <c r="AF5" s="10">
        <v>43555</v>
      </c>
      <c r="AG5" s="2">
        <v>71718.100000000006</v>
      </c>
      <c r="AH5" s="10">
        <v>43671</v>
      </c>
      <c r="AI5" s="2">
        <v>71718.100000000006</v>
      </c>
      <c r="AJ5" s="10">
        <v>43551</v>
      </c>
      <c r="AK5" s="2">
        <v>71718.100000000006</v>
      </c>
      <c r="AL5" s="10">
        <v>43585</v>
      </c>
      <c r="AM5" s="11">
        <v>66633.8</v>
      </c>
      <c r="AN5" s="10">
        <v>43578</v>
      </c>
      <c r="AO5" s="11">
        <v>66633.8</v>
      </c>
      <c r="AP5" s="10">
        <v>43581</v>
      </c>
      <c r="AQ5" s="11">
        <v>66633.8</v>
      </c>
      <c r="AR5" s="10">
        <v>43616</v>
      </c>
      <c r="AS5" s="2">
        <v>69549.789999999994</v>
      </c>
      <c r="AT5" s="10">
        <v>43613</v>
      </c>
      <c r="AU5" s="2">
        <v>69549.789999999994</v>
      </c>
      <c r="AV5" s="10">
        <v>43614</v>
      </c>
      <c r="AW5" s="2">
        <v>69549.789999999994</v>
      </c>
      <c r="AX5" s="10">
        <v>43646</v>
      </c>
      <c r="AY5" s="2">
        <v>71220.429999999993</v>
      </c>
      <c r="AZ5" s="10">
        <v>43641</v>
      </c>
      <c r="BA5" s="2">
        <v>71220.429999999993</v>
      </c>
      <c r="BB5" s="10">
        <v>43643</v>
      </c>
      <c r="BC5" s="2">
        <v>71220.429999999993</v>
      </c>
      <c r="BD5" s="10">
        <v>43677</v>
      </c>
      <c r="BE5" s="2">
        <v>112722.12</v>
      </c>
      <c r="BF5" s="10">
        <v>43672</v>
      </c>
      <c r="BG5" s="2">
        <v>112722.2</v>
      </c>
      <c r="BH5" s="10">
        <v>43676</v>
      </c>
      <c r="BI5" s="2">
        <v>112722.12</v>
      </c>
      <c r="BJ5" s="10">
        <v>43708</v>
      </c>
      <c r="BK5" s="2">
        <v>14220.27</v>
      </c>
      <c r="BL5" s="10">
        <v>43704</v>
      </c>
      <c r="BM5" s="2">
        <v>28633.19</v>
      </c>
      <c r="BN5" s="10">
        <v>43705</v>
      </c>
      <c r="BO5" s="2">
        <v>14220.27</v>
      </c>
      <c r="BP5" s="10">
        <v>43738</v>
      </c>
      <c r="BQ5" s="2">
        <v>87035.85</v>
      </c>
      <c r="BR5" s="10">
        <v>43734</v>
      </c>
      <c r="BS5" s="2">
        <v>72622.850000000006</v>
      </c>
      <c r="BT5" s="10">
        <v>43735</v>
      </c>
      <c r="BU5" s="2">
        <v>87035.85</v>
      </c>
      <c r="BV5" s="10">
        <v>43769</v>
      </c>
      <c r="BW5" s="2">
        <v>93733.71</v>
      </c>
      <c r="BX5" s="2" t="s">
        <v>87</v>
      </c>
      <c r="BY5" s="2">
        <v>93733.71</v>
      </c>
      <c r="BZ5" s="10">
        <v>43769</v>
      </c>
      <c r="CA5" s="2">
        <v>93733.71</v>
      </c>
      <c r="CB5" s="10">
        <v>43799</v>
      </c>
      <c r="CC5" s="2">
        <v>108809.87</v>
      </c>
      <c r="CD5" s="10">
        <v>43796</v>
      </c>
      <c r="CE5" s="2">
        <v>108809.87</v>
      </c>
      <c r="CF5" s="10">
        <v>43798</v>
      </c>
      <c r="CG5" s="2">
        <v>108809.87</v>
      </c>
      <c r="CH5" s="10">
        <v>43827</v>
      </c>
      <c r="CI5" s="2">
        <v>94065.47</v>
      </c>
      <c r="CJ5" s="10">
        <v>43819</v>
      </c>
      <c r="CK5" s="2">
        <v>94065.47</v>
      </c>
      <c r="CL5" s="10">
        <v>43822</v>
      </c>
      <c r="CM5" s="40">
        <v>94065.47</v>
      </c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</row>
    <row r="6" spans="1:287" s="2" customFormat="1" hidden="1" x14ac:dyDescent="0.2">
      <c r="D6" s="40" t="s">
        <v>46</v>
      </c>
      <c r="E6" s="39"/>
      <c r="F6" s="41" t="s">
        <v>58</v>
      </c>
      <c r="G6" s="2">
        <v>2730</v>
      </c>
      <c r="J6" s="8" t="s">
        <v>50</v>
      </c>
      <c r="K6" s="8"/>
      <c r="L6" s="8" t="s">
        <v>50</v>
      </c>
      <c r="M6" s="8" t="s">
        <v>50</v>
      </c>
      <c r="N6" s="8"/>
      <c r="O6" s="8" t="s">
        <v>50</v>
      </c>
      <c r="P6" s="8" t="s">
        <v>50</v>
      </c>
      <c r="Q6" s="8" t="s">
        <v>50</v>
      </c>
      <c r="R6" s="9">
        <f t="shared" si="0"/>
        <v>0</v>
      </c>
      <c r="CM6" s="40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</row>
    <row r="7" spans="1:287" s="2" customFormat="1" hidden="1" x14ac:dyDescent="0.2">
      <c r="D7" s="40" t="s">
        <v>49</v>
      </c>
      <c r="E7" s="39"/>
      <c r="F7" s="41" t="s">
        <v>58</v>
      </c>
      <c r="G7" s="2">
        <v>2720</v>
      </c>
      <c r="J7" s="8" t="s">
        <v>50</v>
      </c>
      <c r="K7" s="8"/>
      <c r="L7" s="8" t="s">
        <v>50</v>
      </c>
      <c r="M7" s="8" t="s">
        <v>50</v>
      </c>
      <c r="N7" s="8"/>
      <c r="O7" s="8" t="s">
        <v>50</v>
      </c>
      <c r="P7" s="8" t="s">
        <v>50</v>
      </c>
      <c r="Q7" s="8" t="s">
        <v>50</v>
      </c>
      <c r="R7" s="9">
        <f t="shared" si="0"/>
        <v>0</v>
      </c>
      <c r="CM7" s="40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</row>
    <row r="8" spans="1:287" s="2" customFormat="1" hidden="1" x14ac:dyDescent="0.2">
      <c r="D8" s="40"/>
      <c r="E8" s="39"/>
      <c r="F8" s="41"/>
      <c r="R8" s="9">
        <f t="shared" si="0"/>
        <v>0</v>
      </c>
      <c r="CM8" s="40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</row>
    <row r="9" spans="1:287" s="2" customFormat="1" hidden="1" x14ac:dyDescent="0.2">
      <c r="D9" s="40" t="s">
        <v>31</v>
      </c>
      <c r="E9" s="39"/>
      <c r="F9" s="41"/>
      <c r="G9" s="2">
        <v>2210</v>
      </c>
      <c r="R9" s="9">
        <f t="shared" si="0"/>
        <v>0</v>
      </c>
      <c r="CM9" s="40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</row>
    <row r="10" spans="1:287" s="2" customFormat="1" x14ac:dyDescent="0.2">
      <c r="D10" s="40"/>
      <c r="E10" s="39"/>
      <c r="F10" s="41"/>
      <c r="G10" s="29">
        <v>42759</v>
      </c>
      <c r="H10" s="19">
        <v>2</v>
      </c>
      <c r="I10" s="2">
        <v>14019.4</v>
      </c>
      <c r="K10" s="12" t="s">
        <v>105</v>
      </c>
      <c r="L10" s="16" t="s">
        <v>111</v>
      </c>
      <c r="N10" s="12" t="s">
        <v>110</v>
      </c>
      <c r="R10" s="9"/>
      <c r="CM10" s="40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</row>
    <row r="11" spans="1:287" s="2" customFormat="1" ht="22.5" x14ac:dyDescent="0.2">
      <c r="D11" s="40"/>
      <c r="E11" s="39"/>
      <c r="F11" s="41"/>
      <c r="G11" s="29">
        <v>42759</v>
      </c>
      <c r="H11" s="2" t="s">
        <v>112</v>
      </c>
      <c r="I11" s="11">
        <v>5450</v>
      </c>
      <c r="K11" s="12" t="s">
        <v>106</v>
      </c>
      <c r="L11" s="16" t="s">
        <v>64</v>
      </c>
      <c r="N11" s="12" t="s">
        <v>113</v>
      </c>
      <c r="R11" s="9"/>
      <c r="CM11" s="40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</row>
    <row r="12" spans="1:287" s="2" customFormat="1" ht="19.5" customHeight="1" x14ac:dyDescent="0.2">
      <c r="D12" s="40"/>
      <c r="E12" s="39"/>
      <c r="F12" s="41"/>
      <c r="G12" s="29">
        <v>42760</v>
      </c>
      <c r="H12" s="19">
        <v>62119</v>
      </c>
      <c r="I12" s="30">
        <v>2648.4</v>
      </c>
      <c r="K12" s="12" t="s">
        <v>101</v>
      </c>
      <c r="L12" s="12" t="s">
        <v>62</v>
      </c>
      <c r="R12" s="9"/>
      <c r="CM12" s="40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</row>
    <row r="13" spans="1:287" s="2" customFormat="1" ht="24" customHeight="1" x14ac:dyDescent="0.2">
      <c r="D13" s="40"/>
      <c r="E13" s="39"/>
      <c r="F13" s="41"/>
      <c r="G13" s="44">
        <v>42776</v>
      </c>
      <c r="H13" s="28" t="s">
        <v>103</v>
      </c>
      <c r="I13" s="45">
        <v>3600</v>
      </c>
      <c r="J13" s="46"/>
      <c r="K13" s="18" t="s">
        <v>104</v>
      </c>
      <c r="L13" s="47" t="s">
        <v>71</v>
      </c>
      <c r="R13" s="9"/>
      <c r="CM13" s="40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</row>
    <row r="14" spans="1:287" s="2" customFormat="1" ht="24" customHeight="1" x14ac:dyDescent="0.2">
      <c r="D14" s="40"/>
      <c r="E14" s="39"/>
      <c r="F14" s="41"/>
      <c r="G14" s="29">
        <v>42780</v>
      </c>
      <c r="H14" s="26" t="s">
        <v>114</v>
      </c>
      <c r="I14" s="30">
        <v>5450</v>
      </c>
      <c r="K14" s="12" t="s">
        <v>106</v>
      </c>
      <c r="L14" s="16" t="s">
        <v>64</v>
      </c>
      <c r="N14" s="12" t="s">
        <v>113</v>
      </c>
      <c r="R14" s="9"/>
      <c r="CM14" s="40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</row>
    <row r="15" spans="1:287" s="2" customFormat="1" ht="22.5" x14ac:dyDescent="0.2">
      <c r="D15" s="40"/>
      <c r="E15" s="39"/>
      <c r="F15" s="41"/>
      <c r="G15" s="29">
        <v>42795</v>
      </c>
      <c r="H15" s="2" t="s">
        <v>115</v>
      </c>
      <c r="I15" s="11">
        <v>18530</v>
      </c>
      <c r="K15" s="12" t="s">
        <v>106</v>
      </c>
      <c r="L15" s="16" t="s">
        <v>64</v>
      </c>
      <c r="N15" s="12" t="s">
        <v>116</v>
      </c>
      <c r="R15" s="9"/>
      <c r="CM15" s="40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</row>
    <row r="16" spans="1:287" s="2" customFormat="1" x14ac:dyDescent="0.2">
      <c r="D16" s="40"/>
      <c r="E16" s="39"/>
      <c r="F16" s="41"/>
      <c r="G16" s="29">
        <v>42839</v>
      </c>
      <c r="H16" s="2" t="s">
        <v>117</v>
      </c>
      <c r="I16" s="11">
        <v>985</v>
      </c>
      <c r="K16" s="12" t="s">
        <v>118</v>
      </c>
      <c r="L16" s="16" t="s">
        <v>111</v>
      </c>
      <c r="N16" s="12"/>
      <c r="R16" s="9"/>
      <c r="CM16" s="40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</row>
    <row r="17" spans="4:287" s="2" customFormat="1" x14ac:dyDescent="0.2">
      <c r="D17" s="40"/>
      <c r="E17" s="39"/>
      <c r="F17" s="41"/>
      <c r="G17" s="29">
        <v>42873</v>
      </c>
      <c r="H17" s="2" t="s">
        <v>120</v>
      </c>
      <c r="I17" s="11">
        <v>450</v>
      </c>
      <c r="K17" s="12" t="s">
        <v>76</v>
      </c>
      <c r="L17" s="16" t="s">
        <v>119</v>
      </c>
      <c r="N17" s="12"/>
      <c r="R17" s="9"/>
      <c r="CM17" s="40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</row>
    <row r="18" spans="4:287" s="2" customFormat="1" ht="22.5" x14ac:dyDescent="0.2">
      <c r="D18" s="40"/>
      <c r="E18" s="39"/>
      <c r="F18" s="41"/>
      <c r="G18" s="29">
        <v>42873</v>
      </c>
      <c r="H18" s="25">
        <v>36096279</v>
      </c>
      <c r="I18" s="30">
        <v>348</v>
      </c>
      <c r="K18" s="12" t="s">
        <v>63</v>
      </c>
      <c r="L18" s="12" t="s">
        <v>75</v>
      </c>
      <c r="N18" s="12"/>
      <c r="R18" s="9"/>
      <c r="CM18" s="40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</row>
    <row r="19" spans="4:287" s="2" customFormat="1" ht="27" customHeight="1" x14ac:dyDescent="0.2">
      <c r="D19" s="40"/>
      <c r="E19" s="39"/>
      <c r="F19" s="41"/>
      <c r="G19" s="29">
        <v>43031</v>
      </c>
      <c r="H19" s="19" t="s">
        <v>121</v>
      </c>
      <c r="I19" s="30">
        <v>35970</v>
      </c>
      <c r="K19" s="12" t="s">
        <v>106</v>
      </c>
      <c r="L19" s="16" t="s">
        <v>64</v>
      </c>
      <c r="N19" s="12" t="s">
        <v>122</v>
      </c>
      <c r="R19" s="9"/>
      <c r="CM19" s="40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</row>
    <row r="20" spans="4:287" s="2" customFormat="1" ht="18" customHeight="1" x14ac:dyDescent="0.2">
      <c r="D20" s="40"/>
      <c r="E20" s="39"/>
      <c r="F20" s="41"/>
      <c r="G20" s="29">
        <v>43031</v>
      </c>
      <c r="H20" s="27" t="s">
        <v>123</v>
      </c>
      <c r="I20" s="30">
        <v>10905.3</v>
      </c>
      <c r="K20" s="12" t="s">
        <v>105</v>
      </c>
      <c r="L20" s="16" t="s">
        <v>111</v>
      </c>
      <c r="N20" s="12" t="s">
        <v>124</v>
      </c>
      <c r="R20" s="9"/>
      <c r="CM20" s="40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</row>
    <row r="21" spans="4:287" s="2" customFormat="1" ht="15.75" customHeight="1" x14ac:dyDescent="0.2">
      <c r="D21" s="40"/>
      <c r="E21" s="39"/>
      <c r="F21" s="41"/>
      <c r="G21" s="29">
        <v>43003</v>
      </c>
      <c r="H21" s="2" t="s">
        <v>125</v>
      </c>
      <c r="I21" s="11">
        <v>1200</v>
      </c>
      <c r="K21" s="12" t="s">
        <v>118</v>
      </c>
      <c r="L21" s="16" t="s">
        <v>111</v>
      </c>
      <c r="R21" s="9"/>
      <c r="CM21" s="40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</row>
    <row r="22" spans="4:287" s="2" customFormat="1" ht="16.5" customHeight="1" x14ac:dyDescent="0.2">
      <c r="D22" s="40"/>
      <c r="E22" s="39"/>
      <c r="F22" s="41"/>
      <c r="G22" s="29">
        <v>43047</v>
      </c>
      <c r="H22" s="19">
        <v>402</v>
      </c>
      <c r="I22" s="30">
        <v>1800</v>
      </c>
      <c r="K22" s="12" t="s">
        <v>126</v>
      </c>
      <c r="L22" s="16" t="s">
        <v>127</v>
      </c>
      <c r="N22" s="12"/>
      <c r="R22" s="9"/>
      <c r="CM22" s="40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</row>
    <row r="23" spans="4:287" s="2" customFormat="1" ht="17.25" customHeight="1" x14ac:dyDescent="0.2">
      <c r="D23" s="40"/>
      <c r="E23" s="39"/>
      <c r="F23" s="41"/>
      <c r="G23" s="29">
        <v>43069</v>
      </c>
      <c r="H23" s="19">
        <v>30</v>
      </c>
      <c r="I23" s="30">
        <v>1635</v>
      </c>
      <c r="K23" s="12" t="s">
        <v>128</v>
      </c>
      <c r="L23" s="16" t="s">
        <v>129</v>
      </c>
      <c r="N23" s="12" t="s">
        <v>130</v>
      </c>
      <c r="R23" s="9"/>
      <c r="CM23" s="40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</row>
    <row r="24" spans="4:287" s="2" customFormat="1" ht="22.5" customHeight="1" x14ac:dyDescent="0.2">
      <c r="D24" s="40"/>
      <c r="E24" s="39"/>
      <c r="F24" s="41"/>
      <c r="G24" s="29">
        <v>43069</v>
      </c>
      <c r="H24" s="19">
        <v>31</v>
      </c>
      <c r="I24" s="30">
        <v>2492</v>
      </c>
      <c r="K24" s="12" t="s">
        <v>131</v>
      </c>
      <c r="L24" s="16" t="s">
        <v>129</v>
      </c>
      <c r="N24" s="12" t="s">
        <v>130</v>
      </c>
      <c r="R24" s="9"/>
      <c r="CM24" s="40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</row>
    <row r="25" spans="4:287" s="2" customFormat="1" ht="18.75" customHeight="1" x14ac:dyDescent="0.2">
      <c r="D25" s="40"/>
      <c r="E25" s="39"/>
      <c r="F25" s="41"/>
      <c r="G25" s="29">
        <v>43081</v>
      </c>
      <c r="H25" s="19">
        <v>61</v>
      </c>
      <c r="I25" s="30">
        <v>3000</v>
      </c>
      <c r="K25" s="12" t="s">
        <v>132</v>
      </c>
      <c r="L25" s="16" t="s">
        <v>133</v>
      </c>
      <c r="R25" s="9"/>
      <c r="CM25" s="40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</row>
    <row r="26" spans="4:287" s="2" customFormat="1" ht="22.5" customHeight="1" x14ac:dyDescent="0.2">
      <c r="D26" s="40"/>
      <c r="E26" s="39"/>
      <c r="F26" s="41"/>
      <c r="G26" s="29">
        <v>43082</v>
      </c>
      <c r="H26" s="27" t="s">
        <v>134</v>
      </c>
      <c r="I26" s="30">
        <v>13446.38</v>
      </c>
      <c r="K26" s="12" t="s">
        <v>135</v>
      </c>
      <c r="L26" s="12" t="s">
        <v>136</v>
      </c>
      <c r="N26" s="12" t="s">
        <v>137</v>
      </c>
      <c r="R26" s="9"/>
      <c r="CM26" s="40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</row>
    <row r="27" spans="4:287" s="2" customFormat="1" ht="21" customHeight="1" x14ac:dyDescent="0.2">
      <c r="D27" s="40"/>
      <c r="E27" s="39"/>
      <c r="F27" s="41"/>
      <c r="G27" s="29">
        <v>43090</v>
      </c>
      <c r="H27" s="19" t="s">
        <v>139</v>
      </c>
      <c r="I27" s="30">
        <v>976</v>
      </c>
      <c r="K27" s="15" t="s">
        <v>140</v>
      </c>
      <c r="L27" s="16" t="s">
        <v>138</v>
      </c>
      <c r="R27" s="9"/>
      <c r="CM27" s="40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</row>
    <row r="28" spans="4:287" s="2" customFormat="1" hidden="1" x14ac:dyDescent="0.2">
      <c r="D28" s="40"/>
      <c r="E28" s="39"/>
      <c r="F28" s="41"/>
      <c r="G28" s="29"/>
      <c r="H28" s="19"/>
      <c r="I28" s="30"/>
      <c r="K28" s="12"/>
      <c r="L28" s="16"/>
      <c r="N28" s="18"/>
      <c r="R28" s="9"/>
      <c r="CM28" s="40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</row>
    <row r="29" spans="4:287" s="2" customFormat="1" ht="22.5" hidden="1" customHeight="1" x14ac:dyDescent="0.2">
      <c r="D29" s="40" t="s">
        <v>31</v>
      </c>
      <c r="E29" s="39"/>
      <c r="F29" s="41" t="s">
        <v>58</v>
      </c>
      <c r="G29" s="19">
        <v>2210</v>
      </c>
      <c r="H29" s="19">
        <v>639</v>
      </c>
      <c r="I29" s="19"/>
      <c r="L29" s="12" t="s">
        <v>60</v>
      </c>
      <c r="M29" s="12" t="s">
        <v>61</v>
      </c>
      <c r="N29" s="12"/>
      <c r="O29" s="10">
        <v>43487</v>
      </c>
      <c r="P29" s="2">
        <v>638.17999999999995</v>
      </c>
      <c r="Q29" s="10">
        <v>43830</v>
      </c>
      <c r="R29" s="9">
        <f t="shared" si="0"/>
        <v>638.17999999999995</v>
      </c>
      <c r="V29" s="10">
        <v>43493</v>
      </c>
      <c r="W29" s="2">
        <v>638.17999999999995</v>
      </c>
      <c r="AB29" s="10"/>
      <c r="AD29" s="10">
        <v>43509</v>
      </c>
      <c r="AE29" s="2">
        <v>638.17999999999995</v>
      </c>
      <c r="CM29" s="40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</row>
    <row r="30" spans="4:287" s="2" customFormat="1" ht="25.5" hidden="1" customHeight="1" x14ac:dyDescent="0.2">
      <c r="D30" s="40" t="s">
        <v>31</v>
      </c>
      <c r="E30" s="39"/>
      <c r="F30" s="41" t="s">
        <v>58</v>
      </c>
      <c r="G30" s="19">
        <v>2210</v>
      </c>
      <c r="H30" s="19">
        <v>2085</v>
      </c>
      <c r="I30" s="19"/>
      <c r="L30" s="12" t="s">
        <v>85</v>
      </c>
      <c r="M30" s="2" t="s">
        <v>86</v>
      </c>
      <c r="O30" s="10">
        <v>43726</v>
      </c>
      <c r="P30" s="11">
        <v>2085</v>
      </c>
      <c r="Q30" s="10">
        <v>43830</v>
      </c>
      <c r="R30" s="9">
        <f t="shared" si="0"/>
        <v>2085</v>
      </c>
      <c r="V30" s="10"/>
      <c r="AB30" s="10"/>
      <c r="AD30" s="10"/>
      <c r="BP30" s="10">
        <v>43726</v>
      </c>
      <c r="BQ30" s="2">
        <v>2085</v>
      </c>
      <c r="BR30" s="10">
        <v>43724</v>
      </c>
      <c r="BS30" s="2">
        <v>2085</v>
      </c>
      <c r="BT30" s="10">
        <v>43735</v>
      </c>
      <c r="BU30" s="2">
        <v>2085</v>
      </c>
      <c r="CM30" s="40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</row>
    <row r="31" spans="4:287" s="2" customFormat="1" ht="21" hidden="1" customHeight="1" x14ac:dyDescent="0.2">
      <c r="D31" s="40" t="s">
        <v>31</v>
      </c>
      <c r="E31" s="39"/>
      <c r="F31" s="41" t="s">
        <v>58</v>
      </c>
      <c r="G31" s="29"/>
      <c r="H31" s="19"/>
      <c r="I31" s="30"/>
      <c r="J31" s="12"/>
      <c r="L31" s="12"/>
      <c r="N31" s="12"/>
      <c r="O31" s="10">
        <v>43810</v>
      </c>
      <c r="P31" s="11">
        <v>18014.59</v>
      </c>
      <c r="Q31" s="10">
        <v>43830</v>
      </c>
      <c r="R31" s="9">
        <f t="shared" si="0"/>
        <v>18014.59</v>
      </c>
      <c r="V31" s="10"/>
      <c r="AB31" s="10"/>
      <c r="AD31" s="10"/>
      <c r="BP31" s="10"/>
      <c r="BR31" s="10"/>
      <c r="BT31" s="10"/>
      <c r="CH31" s="10">
        <v>43810</v>
      </c>
      <c r="CI31" s="2">
        <v>18014.59</v>
      </c>
      <c r="CJ31" s="10">
        <v>43817</v>
      </c>
      <c r="CK31" s="2">
        <v>18014.59</v>
      </c>
      <c r="CL31" s="10">
        <v>43819</v>
      </c>
      <c r="CM31" s="40">
        <v>18014.59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</row>
    <row r="32" spans="4:287" s="2" customFormat="1" ht="16.5" hidden="1" customHeight="1" x14ac:dyDescent="0.2">
      <c r="D32" s="40" t="s">
        <v>31</v>
      </c>
      <c r="E32" s="39"/>
      <c r="F32" s="41"/>
      <c r="G32" s="29"/>
      <c r="H32" s="19"/>
      <c r="I32" s="19"/>
      <c r="L32" s="12"/>
      <c r="O32" s="10">
        <v>43810</v>
      </c>
      <c r="P32" s="2">
        <v>432.39</v>
      </c>
      <c r="Q32" s="10">
        <v>43830</v>
      </c>
      <c r="R32" s="9">
        <f t="shared" si="0"/>
        <v>432.39</v>
      </c>
      <c r="CH32" s="10">
        <v>43810</v>
      </c>
      <c r="CI32" s="2">
        <v>432.39</v>
      </c>
      <c r="CJ32" s="10">
        <v>43817</v>
      </c>
      <c r="CK32" s="2">
        <v>432.39</v>
      </c>
      <c r="CL32" s="10">
        <v>43819</v>
      </c>
      <c r="CM32" s="40">
        <v>432.39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</row>
    <row r="33" spans="4:287" s="2" customFormat="1" hidden="1" x14ac:dyDescent="0.2">
      <c r="D33" s="40"/>
      <c r="E33" s="39"/>
      <c r="F33" s="41"/>
      <c r="G33" s="19"/>
      <c r="H33" s="19"/>
      <c r="I33" s="19"/>
      <c r="R33" s="9">
        <f t="shared" si="0"/>
        <v>0</v>
      </c>
      <c r="CM33" s="40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</row>
    <row r="34" spans="4:287" s="2" customFormat="1" hidden="1" x14ac:dyDescent="0.2">
      <c r="D34" s="40"/>
      <c r="E34" s="39"/>
      <c r="F34" s="41"/>
      <c r="G34" s="19"/>
      <c r="H34" s="19"/>
      <c r="I34" s="19"/>
      <c r="R34" s="9">
        <f t="shared" si="0"/>
        <v>0</v>
      </c>
      <c r="CM34" s="40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</row>
    <row r="35" spans="4:287" s="2" customFormat="1" hidden="1" x14ac:dyDescent="0.2">
      <c r="D35" s="40" t="s">
        <v>54</v>
      </c>
      <c r="E35" s="39"/>
      <c r="F35" s="41"/>
      <c r="G35" s="19"/>
      <c r="H35" s="19"/>
      <c r="I35" s="19"/>
      <c r="R35" s="9">
        <f t="shared" si="0"/>
        <v>0</v>
      </c>
      <c r="CM35" s="40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</row>
    <row r="36" spans="4:287" s="2" customFormat="1" hidden="1" x14ac:dyDescent="0.2">
      <c r="D36" s="40"/>
      <c r="E36" s="39"/>
      <c r="F36" s="41"/>
      <c r="G36" s="19"/>
      <c r="H36" s="19"/>
      <c r="I36" s="19"/>
      <c r="R36" s="9">
        <f t="shared" si="0"/>
        <v>0</v>
      </c>
      <c r="CM36" s="40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</row>
    <row r="37" spans="4:287" s="2" customFormat="1" hidden="1" x14ac:dyDescent="0.2">
      <c r="D37" s="40"/>
      <c r="E37" s="39"/>
      <c r="F37" s="41"/>
      <c r="G37" s="19"/>
      <c r="H37" s="19"/>
      <c r="I37" s="19"/>
      <c r="R37" s="9">
        <f t="shared" si="0"/>
        <v>0</v>
      </c>
      <c r="CM37" s="40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</row>
    <row r="38" spans="4:287" s="2" customFormat="1" ht="24.75" hidden="1" customHeight="1" x14ac:dyDescent="0.2">
      <c r="D38" s="40" t="s">
        <v>32</v>
      </c>
      <c r="E38" s="39"/>
      <c r="F38" s="41" t="s">
        <v>58</v>
      </c>
      <c r="G38" s="19"/>
      <c r="H38" s="19"/>
      <c r="I38" s="19"/>
      <c r="L38" s="12"/>
      <c r="O38" s="10">
        <v>43486</v>
      </c>
      <c r="P38" s="2">
        <v>2648.4</v>
      </c>
      <c r="Q38" s="10">
        <v>43830</v>
      </c>
      <c r="R38" s="9">
        <f t="shared" si="0"/>
        <v>2648.4</v>
      </c>
      <c r="T38" s="10">
        <v>43496</v>
      </c>
      <c r="U38" s="2">
        <v>193.2</v>
      </c>
      <c r="V38" s="10"/>
      <c r="Z38" s="10">
        <v>43524</v>
      </c>
      <c r="AA38" s="2">
        <v>193.2</v>
      </c>
      <c r="AB38" s="10">
        <v>43509</v>
      </c>
      <c r="AC38" s="2">
        <v>193.2</v>
      </c>
      <c r="AD38" s="10">
        <v>43511</v>
      </c>
      <c r="AE38" s="11">
        <v>193.2</v>
      </c>
      <c r="AF38" s="10">
        <v>43555</v>
      </c>
      <c r="AG38" s="2">
        <v>223.2</v>
      </c>
      <c r="AH38" s="10">
        <v>43553</v>
      </c>
      <c r="AI38" s="2">
        <v>223.2</v>
      </c>
      <c r="AL38" s="10">
        <v>43585</v>
      </c>
      <c r="AM38" s="2">
        <v>223.2</v>
      </c>
      <c r="AN38" s="10">
        <v>43574</v>
      </c>
      <c r="AO38" s="2">
        <v>223.2</v>
      </c>
      <c r="AP38" s="13" t="s">
        <v>72</v>
      </c>
      <c r="AQ38" s="11">
        <v>446.4</v>
      </c>
      <c r="AR38" s="10">
        <v>43616</v>
      </c>
      <c r="AS38" s="2">
        <v>223.2</v>
      </c>
      <c r="AT38" s="10">
        <v>43612</v>
      </c>
      <c r="AU38" s="2">
        <v>223.2</v>
      </c>
      <c r="AV38" s="10">
        <v>43614</v>
      </c>
      <c r="AW38" s="2">
        <v>223.2</v>
      </c>
      <c r="AX38" s="10">
        <v>43646</v>
      </c>
      <c r="AY38" s="2">
        <v>223.2</v>
      </c>
      <c r="BD38" s="10">
        <v>43677</v>
      </c>
      <c r="BE38" s="2">
        <v>223.2</v>
      </c>
      <c r="BF38" s="13" t="s">
        <v>79</v>
      </c>
      <c r="BG38" s="2">
        <v>446.4</v>
      </c>
      <c r="BH38" s="13" t="s">
        <v>80</v>
      </c>
      <c r="BI38" s="2">
        <v>446.4</v>
      </c>
      <c r="BJ38" s="10">
        <v>43708</v>
      </c>
      <c r="BK38" s="2">
        <v>223.2</v>
      </c>
      <c r="BL38" s="10">
        <v>43707</v>
      </c>
      <c r="BM38" s="2">
        <v>223.2</v>
      </c>
      <c r="BP38" s="10">
        <v>43738</v>
      </c>
      <c r="BQ38" s="2">
        <v>223.2</v>
      </c>
      <c r="BR38" s="10">
        <v>43724</v>
      </c>
      <c r="BS38" s="2">
        <v>223.2</v>
      </c>
      <c r="BT38" s="13" t="s">
        <v>84</v>
      </c>
      <c r="BU38" s="2">
        <v>446.4</v>
      </c>
      <c r="BV38" s="10">
        <v>43769</v>
      </c>
      <c r="BW38" s="2">
        <v>223.2</v>
      </c>
      <c r="BX38" s="10">
        <v>43760</v>
      </c>
      <c r="BY38" s="2">
        <v>223.2</v>
      </c>
      <c r="BZ38" s="10">
        <v>43769</v>
      </c>
      <c r="CA38" s="2">
        <v>223.2</v>
      </c>
      <c r="CB38" s="10">
        <v>43799</v>
      </c>
      <c r="CC38" s="2">
        <v>223.2</v>
      </c>
      <c r="CD38" s="10">
        <v>43784</v>
      </c>
      <c r="CE38" s="2">
        <v>223.2</v>
      </c>
      <c r="CF38" s="10">
        <v>43789</v>
      </c>
      <c r="CG38" s="2">
        <v>223.2</v>
      </c>
      <c r="CH38" s="10">
        <v>43822</v>
      </c>
      <c r="CI38" s="2">
        <v>223.2</v>
      </c>
      <c r="CJ38" s="12" t="s">
        <v>94</v>
      </c>
      <c r="CK38" s="2">
        <v>446.4</v>
      </c>
      <c r="CL38" s="12" t="s">
        <v>95</v>
      </c>
      <c r="CM38" s="40">
        <v>446.4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</row>
    <row r="39" spans="4:287" s="2" customFormat="1" hidden="1" x14ac:dyDescent="0.2">
      <c r="D39" s="40"/>
      <c r="E39" s="39"/>
      <c r="F39" s="41"/>
      <c r="G39" s="19"/>
      <c r="H39" s="19"/>
      <c r="I39" s="19"/>
      <c r="R39" s="9">
        <f t="shared" si="0"/>
        <v>0</v>
      </c>
      <c r="CM39" s="40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</row>
    <row r="40" spans="4:287" s="2" customFormat="1" hidden="1" x14ac:dyDescent="0.2">
      <c r="D40" s="40" t="s">
        <v>32</v>
      </c>
      <c r="E40" s="39"/>
      <c r="F40" s="41" t="s">
        <v>58</v>
      </c>
      <c r="G40" s="19"/>
      <c r="H40" s="19"/>
      <c r="I40" s="19"/>
      <c r="R40" s="9">
        <f t="shared" si="0"/>
        <v>0</v>
      </c>
      <c r="CM40" s="40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</row>
    <row r="41" spans="4:287" s="2" customFormat="1" ht="24.75" hidden="1" customHeight="1" x14ac:dyDescent="0.2">
      <c r="D41" s="40" t="s">
        <v>32</v>
      </c>
      <c r="E41" s="39"/>
      <c r="F41" s="41" t="s">
        <v>58</v>
      </c>
      <c r="G41" s="19"/>
      <c r="H41" s="19"/>
      <c r="I41" s="19"/>
      <c r="L41" s="12"/>
      <c r="M41" s="1"/>
      <c r="N41" s="1"/>
      <c r="O41" s="10">
        <v>43614</v>
      </c>
      <c r="P41" s="2">
        <v>438</v>
      </c>
      <c r="Q41" s="10">
        <v>43830</v>
      </c>
      <c r="R41" s="9">
        <f t="shared" si="0"/>
        <v>438</v>
      </c>
      <c r="AR41" s="10">
        <v>43614</v>
      </c>
      <c r="AS41" s="2">
        <v>438</v>
      </c>
      <c r="AT41" s="10">
        <v>43612</v>
      </c>
      <c r="AU41" s="2">
        <v>438</v>
      </c>
      <c r="BB41" s="10">
        <v>43622</v>
      </c>
      <c r="BC41" s="2">
        <v>438</v>
      </c>
      <c r="CM41" s="40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</row>
    <row r="42" spans="4:287" s="2" customFormat="1" ht="25.5" hidden="1" customHeight="1" x14ac:dyDescent="0.2">
      <c r="D42" s="40" t="s">
        <v>32</v>
      </c>
      <c r="E42" s="39"/>
      <c r="F42" s="41" t="s">
        <v>58</v>
      </c>
      <c r="G42" s="19"/>
      <c r="H42" s="19"/>
      <c r="I42" s="19"/>
      <c r="J42" s="12"/>
      <c r="K42" s="12"/>
      <c r="L42" s="12"/>
      <c r="M42" s="14"/>
      <c r="N42" s="14"/>
      <c r="O42" s="10">
        <v>43784</v>
      </c>
      <c r="P42" s="2">
        <v>10800</v>
      </c>
      <c r="Q42" s="10">
        <v>43830</v>
      </c>
      <c r="R42" s="9">
        <f t="shared" si="0"/>
        <v>10800</v>
      </c>
      <c r="CB42" s="10">
        <v>43791</v>
      </c>
      <c r="CC42" s="2">
        <v>10800</v>
      </c>
      <c r="CD42" s="10">
        <v>43789</v>
      </c>
      <c r="CE42" s="2">
        <v>10800</v>
      </c>
      <c r="CF42" s="10">
        <v>43797</v>
      </c>
      <c r="CG42" s="2">
        <v>10800</v>
      </c>
      <c r="CM42" s="40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</row>
    <row r="43" spans="4:287" s="2" customFormat="1" ht="44.25" hidden="1" customHeight="1" x14ac:dyDescent="0.2">
      <c r="D43" s="40" t="s">
        <v>32</v>
      </c>
      <c r="E43" s="43"/>
      <c r="F43" s="41" t="s">
        <v>58</v>
      </c>
      <c r="G43" s="19"/>
      <c r="H43" s="19"/>
      <c r="I43" s="19"/>
      <c r="J43" s="12"/>
      <c r="K43" s="12"/>
      <c r="L43" s="16"/>
      <c r="O43" s="10">
        <v>43490</v>
      </c>
      <c r="P43" s="2">
        <v>82150</v>
      </c>
      <c r="Q43" s="10">
        <v>43585</v>
      </c>
      <c r="R43" s="9">
        <f t="shared" si="0"/>
        <v>82150</v>
      </c>
      <c r="T43" s="10">
        <v>43496</v>
      </c>
      <c r="U43" s="2">
        <v>18600</v>
      </c>
      <c r="Z43" s="10">
        <v>43524</v>
      </c>
      <c r="AA43" s="2">
        <v>20150</v>
      </c>
      <c r="AB43" s="10">
        <v>43509</v>
      </c>
      <c r="AC43" s="2">
        <v>18600</v>
      </c>
      <c r="AD43" s="10">
        <v>43511</v>
      </c>
      <c r="AE43" s="2">
        <v>18600</v>
      </c>
      <c r="AF43" s="10">
        <v>43555</v>
      </c>
      <c r="AG43" s="2">
        <v>20150</v>
      </c>
      <c r="AH43" s="10">
        <v>43553</v>
      </c>
      <c r="AI43" s="2">
        <v>20150</v>
      </c>
      <c r="AL43" s="10">
        <v>43585</v>
      </c>
      <c r="AM43" s="11">
        <v>20150</v>
      </c>
      <c r="AN43" s="10">
        <v>43574</v>
      </c>
      <c r="AO43" s="11">
        <v>20150</v>
      </c>
      <c r="AP43" s="13" t="s">
        <v>72</v>
      </c>
      <c r="AQ43" s="17">
        <v>40300</v>
      </c>
      <c r="AR43" s="10">
        <v>43616</v>
      </c>
      <c r="AS43" s="2">
        <v>23250</v>
      </c>
      <c r="AT43" s="10">
        <v>43612</v>
      </c>
      <c r="AU43" s="2">
        <v>23250</v>
      </c>
      <c r="AV43" s="10">
        <v>43614</v>
      </c>
      <c r="AW43" s="2">
        <v>23250</v>
      </c>
      <c r="CM43" s="40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</row>
    <row r="44" spans="4:287" s="2" customFormat="1" ht="45.75" hidden="1" customHeight="1" x14ac:dyDescent="0.2">
      <c r="D44" s="40"/>
      <c r="E44" s="43"/>
      <c r="F44" s="41" t="s">
        <v>58</v>
      </c>
      <c r="G44" s="19"/>
      <c r="H44" s="28"/>
      <c r="I44" s="28"/>
      <c r="J44" s="12"/>
      <c r="K44" s="12"/>
      <c r="L44" s="16"/>
      <c r="O44" s="10">
        <v>43616</v>
      </c>
      <c r="P44" s="2">
        <v>32550</v>
      </c>
      <c r="Q44" s="10">
        <v>43830</v>
      </c>
      <c r="R44" s="9">
        <f t="shared" si="0"/>
        <v>32550</v>
      </c>
      <c r="T44" s="10"/>
      <c r="Z44" s="10"/>
      <c r="AB44" s="10"/>
      <c r="AD44" s="10"/>
      <c r="AF44" s="10"/>
      <c r="AH44" s="10"/>
      <c r="AL44" s="10"/>
      <c r="AM44" s="11"/>
      <c r="AN44" s="10"/>
      <c r="AO44" s="11"/>
      <c r="AP44" s="13"/>
      <c r="AQ44" s="17"/>
      <c r="AR44" s="10"/>
      <c r="AT44" s="10"/>
      <c r="AV44" s="10"/>
      <c r="AX44" s="10">
        <v>43646</v>
      </c>
      <c r="AY44" s="2">
        <v>21700</v>
      </c>
      <c r="BD44" s="2" t="s">
        <v>81</v>
      </c>
      <c r="BE44" s="2">
        <v>10850</v>
      </c>
      <c r="BF44" s="12" t="s">
        <v>82</v>
      </c>
      <c r="BG44" s="12">
        <v>32550</v>
      </c>
      <c r="BH44" s="12" t="s">
        <v>83</v>
      </c>
      <c r="BI44" s="2">
        <v>32550</v>
      </c>
      <c r="CM44" s="40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</row>
    <row r="45" spans="4:287" s="2" customFormat="1" ht="51" hidden="1" customHeight="1" x14ac:dyDescent="0.2">
      <c r="D45" s="40"/>
      <c r="E45" s="43"/>
      <c r="F45" s="41" t="s">
        <v>58</v>
      </c>
      <c r="G45" s="19"/>
      <c r="H45" s="28"/>
      <c r="I45" s="28"/>
      <c r="J45" s="12"/>
      <c r="K45" s="12"/>
      <c r="L45" s="16"/>
      <c r="O45" s="10">
        <v>43732</v>
      </c>
      <c r="P45" s="2">
        <v>17050</v>
      </c>
      <c r="Q45" s="10">
        <v>43830</v>
      </c>
      <c r="R45" s="9">
        <f t="shared" si="0"/>
        <v>17050</v>
      </c>
      <c r="T45" s="10"/>
      <c r="Z45" s="10"/>
      <c r="AB45" s="10"/>
      <c r="AD45" s="10"/>
      <c r="AF45" s="10"/>
      <c r="AH45" s="10"/>
      <c r="AL45" s="10"/>
      <c r="AM45" s="11"/>
      <c r="AN45" s="10"/>
      <c r="AO45" s="11"/>
      <c r="AP45" s="13"/>
      <c r="AQ45" s="17"/>
      <c r="AR45" s="10"/>
      <c r="AT45" s="10"/>
      <c r="AV45" s="10"/>
      <c r="AX45" s="10"/>
      <c r="BF45" s="12"/>
      <c r="BG45" s="12"/>
      <c r="BH45" s="12"/>
      <c r="BV45" s="10">
        <v>43739</v>
      </c>
      <c r="BW45" s="2">
        <v>17050</v>
      </c>
      <c r="BX45" s="10">
        <v>43760</v>
      </c>
      <c r="BY45" s="2">
        <v>17050</v>
      </c>
      <c r="BZ45" s="10">
        <v>43769</v>
      </c>
      <c r="CA45" s="2">
        <v>17050</v>
      </c>
      <c r="CB45" s="10"/>
      <c r="CD45" s="10"/>
      <c r="CF45" s="10"/>
      <c r="CM45" s="40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</row>
    <row r="46" spans="4:287" s="2" customFormat="1" ht="43.5" hidden="1" customHeight="1" x14ac:dyDescent="0.2">
      <c r="D46" s="40" t="s">
        <v>32</v>
      </c>
      <c r="E46" s="43"/>
      <c r="F46" s="41" t="s">
        <v>58</v>
      </c>
      <c r="G46" s="19"/>
      <c r="H46" s="19"/>
      <c r="I46" s="19"/>
      <c r="J46" s="12"/>
      <c r="K46" s="12"/>
      <c r="L46" s="16"/>
      <c r="O46" s="10">
        <v>43488</v>
      </c>
      <c r="P46" s="2">
        <v>22732.1</v>
      </c>
      <c r="Q46" s="10">
        <v>43830</v>
      </c>
      <c r="R46" s="9">
        <f t="shared" si="0"/>
        <v>22732.1</v>
      </c>
      <c r="T46" s="10">
        <v>43496</v>
      </c>
      <c r="U46" s="2">
        <v>4414</v>
      </c>
      <c r="Z46" s="10">
        <v>43524</v>
      </c>
      <c r="AA46" s="2">
        <v>4414</v>
      </c>
      <c r="AB46" s="10">
        <v>43509</v>
      </c>
      <c r="AC46" s="2">
        <v>4414</v>
      </c>
      <c r="AD46" s="10">
        <v>43511</v>
      </c>
      <c r="AE46" s="2">
        <v>4414</v>
      </c>
      <c r="AF46" s="10">
        <v>43555</v>
      </c>
      <c r="AG46" s="2">
        <v>4414</v>
      </c>
      <c r="AH46" s="10">
        <v>43553</v>
      </c>
      <c r="AI46" s="2">
        <v>4414</v>
      </c>
      <c r="AL46" s="10">
        <v>43585</v>
      </c>
      <c r="AM46" s="2">
        <v>4414</v>
      </c>
      <c r="AN46" s="10">
        <v>43574</v>
      </c>
      <c r="AO46" s="2">
        <v>4414</v>
      </c>
      <c r="AP46" s="13" t="s">
        <v>72</v>
      </c>
      <c r="AQ46" s="2">
        <v>8828</v>
      </c>
      <c r="CB46" s="10">
        <v>43788</v>
      </c>
      <c r="CC46" s="2">
        <v>4745.05</v>
      </c>
      <c r="CD46" s="10">
        <v>43789</v>
      </c>
      <c r="CE46" s="2">
        <v>4745.05</v>
      </c>
      <c r="CF46" s="10">
        <v>43797</v>
      </c>
      <c r="CG46" s="2">
        <v>4745.05</v>
      </c>
      <c r="CH46" s="10">
        <v>43801</v>
      </c>
      <c r="CI46" s="2">
        <v>4745.05</v>
      </c>
      <c r="CJ46" s="10">
        <v>43801</v>
      </c>
      <c r="CK46" s="2">
        <v>4745.05</v>
      </c>
      <c r="CL46" s="10">
        <v>43804</v>
      </c>
      <c r="CM46" s="40">
        <v>4745.05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</row>
    <row r="47" spans="4:287" s="2" customFormat="1" ht="45" hidden="1" customHeight="1" x14ac:dyDescent="0.2">
      <c r="D47" s="40" t="s">
        <v>32</v>
      </c>
      <c r="E47" s="43"/>
      <c r="F47" s="41" t="s">
        <v>58</v>
      </c>
      <c r="G47" s="19"/>
      <c r="H47" s="19"/>
      <c r="I47" s="19"/>
      <c r="J47" s="12"/>
      <c r="K47" s="12"/>
      <c r="L47" s="16"/>
      <c r="O47" s="10">
        <v>43787</v>
      </c>
      <c r="P47" s="2">
        <v>2980</v>
      </c>
      <c r="Q47" s="10">
        <v>43830</v>
      </c>
      <c r="R47" s="9">
        <f t="shared" si="0"/>
        <v>2980</v>
      </c>
      <c r="T47" s="10"/>
      <c r="Z47" s="10"/>
      <c r="AB47" s="10"/>
      <c r="AD47" s="10"/>
      <c r="AF47" s="10"/>
      <c r="AH47" s="10"/>
      <c r="AL47" s="10"/>
      <c r="AN47" s="10"/>
      <c r="AP47" s="13"/>
      <c r="CB47" s="10">
        <v>43798</v>
      </c>
      <c r="CC47" s="2">
        <v>2980</v>
      </c>
      <c r="CJ47" s="10">
        <v>43801</v>
      </c>
      <c r="CK47" s="2">
        <v>2980</v>
      </c>
      <c r="CL47" s="10">
        <v>43808</v>
      </c>
      <c r="CM47" s="40">
        <v>2980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</row>
    <row r="48" spans="4:287" s="2" customFormat="1" ht="41.25" hidden="1" customHeight="1" x14ac:dyDescent="0.2">
      <c r="D48" s="40" t="s">
        <v>32</v>
      </c>
      <c r="E48" s="43"/>
      <c r="F48" s="41" t="s">
        <v>58</v>
      </c>
      <c r="G48" s="19"/>
      <c r="H48" s="19"/>
      <c r="I48" s="19"/>
      <c r="J48" s="18"/>
      <c r="K48" s="18"/>
      <c r="L48" s="16"/>
      <c r="M48" s="19"/>
      <c r="N48" s="19"/>
      <c r="O48" s="10">
        <v>43789</v>
      </c>
      <c r="P48" s="2">
        <v>68200</v>
      </c>
      <c r="Q48" s="10">
        <v>43830</v>
      </c>
      <c r="R48" s="9">
        <f t="shared" si="0"/>
        <v>68200</v>
      </c>
      <c r="T48" s="10"/>
      <c r="Z48" s="10"/>
      <c r="AB48" s="10"/>
      <c r="AD48" s="10"/>
      <c r="AF48" s="10"/>
      <c r="AH48" s="10"/>
      <c r="AL48" s="10"/>
      <c r="AN48" s="10"/>
      <c r="AP48" s="13"/>
      <c r="CB48" s="10">
        <v>43799</v>
      </c>
      <c r="CC48" s="2">
        <v>47740</v>
      </c>
      <c r="CD48" s="10">
        <v>43795</v>
      </c>
      <c r="CE48" s="2">
        <v>17050</v>
      </c>
      <c r="CF48" s="10">
        <v>43797</v>
      </c>
      <c r="CG48" s="2">
        <v>17050</v>
      </c>
      <c r="CH48" s="10">
        <v>43814</v>
      </c>
      <c r="CI48" s="2">
        <v>20460</v>
      </c>
      <c r="CJ48" s="12" t="s">
        <v>94</v>
      </c>
      <c r="CK48" s="2">
        <v>51150</v>
      </c>
      <c r="CL48" s="12" t="s">
        <v>95</v>
      </c>
      <c r="CM48" s="40">
        <v>51150</v>
      </c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</row>
    <row r="49" spans="4:287" s="2" customFormat="1" ht="1.5" customHeight="1" x14ac:dyDescent="0.2">
      <c r="D49" s="40"/>
      <c r="E49" s="43"/>
      <c r="F49" s="41" t="s">
        <v>58</v>
      </c>
      <c r="G49" s="29"/>
      <c r="H49" s="19"/>
      <c r="I49" s="19"/>
      <c r="K49" s="15"/>
      <c r="L49" s="16"/>
      <c r="M49" s="19"/>
      <c r="N49" s="18"/>
      <c r="O49" s="10">
        <v>43809</v>
      </c>
      <c r="P49" s="2">
        <v>42000</v>
      </c>
      <c r="Q49" s="10">
        <v>43830</v>
      </c>
      <c r="R49" s="9">
        <f t="shared" si="0"/>
        <v>42000</v>
      </c>
      <c r="T49" s="10"/>
      <c r="Z49" s="10"/>
      <c r="AB49" s="10"/>
      <c r="AD49" s="10"/>
      <c r="AF49" s="10"/>
      <c r="AH49" s="10"/>
      <c r="AL49" s="10"/>
      <c r="AN49" s="10"/>
      <c r="AP49" s="13"/>
      <c r="CB49" s="10"/>
      <c r="CD49" s="10"/>
      <c r="CF49" s="10"/>
      <c r="CH49" s="10">
        <v>43815</v>
      </c>
      <c r="CI49" s="2">
        <v>42000</v>
      </c>
      <c r="CJ49" s="13">
        <v>43811</v>
      </c>
      <c r="CK49" s="2">
        <v>42000</v>
      </c>
      <c r="CL49" s="13">
        <v>43819</v>
      </c>
      <c r="CM49" s="40">
        <v>42000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</row>
    <row r="50" spans="4:287" s="2" customFormat="1" ht="22.5" hidden="1" x14ac:dyDescent="0.2">
      <c r="D50" s="2" t="s">
        <v>32</v>
      </c>
      <c r="E50" s="34" t="s">
        <v>65</v>
      </c>
      <c r="F50" s="2" t="s">
        <v>58</v>
      </c>
      <c r="G50" s="2" t="s">
        <v>68</v>
      </c>
      <c r="H50" s="2">
        <v>50000</v>
      </c>
      <c r="M50" s="2">
        <v>1</v>
      </c>
      <c r="O50" s="10">
        <v>43494</v>
      </c>
      <c r="P50" s="2">
        <v>7500</v>
      </c>
      <c r="Q50" s="10">
        <v>43493</v>
      </c>
      <c r="R50" s="9">
        <f t="shared" si="0"/>
        <v>50000</v>
      </c>
      <c r="V50" s="10">
        <v>43493</v>
      </c>
      <c r="W50" s="2">
        <v>7500</v>
      </c>
      <c r="AD50" s="10">
        <v>43502</v>
      </c>
      <c r="AE50" s="2">
        <v>7500</v>
      </c>
      <c r="AF50" s="10">
        <v>43545</v>
      </c>
      <c r="AG50" s="2">
        <v>6000</v>
      </c>
      <c r="AH50" s="10">
        <v>43553</v>
      </c>
      <c r="AI50" s="2">
        <v>6000</v>
      </c>
      <c r="AL50" s="10">
        <v>43573</v>
      </c>
      <c r="AM50" s="2">
        <v>3000</v>
      </c>
      <c r="AN50" s="10">
        <v>43574</v>
      </c>
      <c r="AO50" s="2">
        <v>3000</v>
      </c>
      <c r="AP50" s="13" t="s">
        <v>73</v>
      </c>
      <c r="AQ50" s="2">
        <v>9000</v>
      </c>
      <c r="AR50" s="10">
        <v>43610</v>
      </c>
      <c r="AS50" s="2">
        <v>8400</v>
      </c>
      <c r="AT50" s="10">
        <v>43612</v>
      </c>
      <c r="AU50" s="2">
        <v>8400</v>
      </c>
      <c r="AV50" s="10">
        <v>43614</v>
      </c>
      <c r="AW50" s="2">
        <v>8400</v>
      </c>
      <c r="AX50" s="10"/>
      <c r="BD50" s="10">
        <v>43669</v>
      </c>
      <c r="BE50" s="2">
        <v>14000</v>
      </c>
      <c r="BF50" s="10">
        <v>43665</v>
      </c>
      <c r="BG50" s="2">
        <v>14000</v>
      </c>
      <c r="BH50" s="10">
        <v>43677</v>
      </c>
      <c r="BI50" s="2">
        <v>13300</v>
      </c>
      <c r="BN50" s="10">
        <v>43683</v>
      </c>
      <c r="BO50" s="2">
        <v>700</v>
      </c>
      <c r="CB50" s="10">
        <v>43791</v>
      </c>
      <c r="CC50" s="2">
        <v>11100</v>
      </c>
      <c r="CD50" s="13" t="s">
        <v>91</v>
      </c>
      <c r="CE50" s="2">
        <v>11100</v>
      </c>
      <c r="CF50" s="13" t="s">
        <v>92</v>
      </c>
      <c r="CG50" s="2">
        <v>11100</v>
      </c>
      <c r="CM50" s="40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</row>
    <row r="51" spans="4:287" s="2" customFormat="1" ht="22.5" hidden="1" x14ac:dyDescent="0.2">
      <c r="D51" s="2" t="s">
        <v>32</v>
      </c>
      <c r="E51" s="2" t="s">
        <v>66</v>
      </c>
      <c r="F51" s="2" t="s">
        <v>58</v>
      </c>
      <c r="G51" s="2">
        <v>2240</v>
      </c>
      <c r="H51" s="2">
        <v>3600</v>
      </c>
      <c r="L51" s="16" t="s">
        <v>71</v>
      </c>
      <c r="M51" s="2" t="s">
        <v>67</v>
      </c>
      <c r="O51" s="10">
        <v>43488</v>
      </c>
      <c r="P51" s="2">
        <v>3600</v>
      </c>
      <c r="Q51" s="10">
        <v>43830</v>
      </c>
      <c r="R51" s="9">
        <f t="shared" si="0"/>
        <v>3600</v>
      </c>
      <c r="T51" s="10">
        <v>43496</v>
      </c>
      <c r="U51" s="2">
        <v>300</v>
      </c>
      <c r="Z51" s="10">
        <v>43524</v>
      </c>
      <c r="AA51" s="2">
        <v>300</v>
      </c>
      <c r="AB51" s="10">
        <v>43509</v>
      </c>
      <c r="AC51" s="2">
        <v>300</v>
      </c>
      <c r="AD51" s="10">
        <v>43511</v>
      </c>
      <c r="AE51" s="2">
        <v>300</v>
      </c>
      <c r="AF51" s="10">
        <v>43555</v>
      </c>
      <c r="AG51" s="2">
        <v>300</v>
      </c>
      <c r="AH51" s="10">
        <v>43553</v>
      </c>
      <c r="AI51" s="2">
        <v>300</v>
      </c>
      <c r="AL51" s="10">
        <v>43585</v>
      </c>
      <c r="AM51" s="2">
        <v>300</v>
      </c>
      <c r="AN51" s="10">
        <v>43574</v>
      </c>
      <c r="AO51" s="2">
        <v>300</v>
      </c>
      <c r="AP51" s="13" t="s">
        <v>72</v>
      </c>
      <c r="AQ51" s="2">
        <v>600</v>
      </c>
      <c r="AR51" s="10">
        <v>43616</v>
      </c>
      <c r="AS51" s="2">
        <v>300</v>
      </c>
      <c r="AT51" s="10">
        <v>43612</v>
      </c>
      <c r="AU51" s="2">
        <v>300</v>
      </c>
      <c r="AV51" s="10">
        <v>43614</v>
      </c>
      <c r="AW51" s="2">
        <v>300</v>
      </c>
      <c r="AX51" s="10">
        <v>43646</v>
      </c>
      <c r="AY51" s="2">
        <v>300</v>
      </c>
      <c r="AZ51" s="10">
        <v>43640</v>
      </c>
      <c r="BA51" s="2">
        <v>300</v>
      </c>
      <c r="BB51" s="10">
        <v>43643</v>
      </c>
      <c r="BC51" s="2">
        <v>300</v>
      </c>
      <c r="BD51" s="10">
        <v>43677</v>
      </c>
      <c r="BE51" s="2">
        <v>300</v>
      </c>
      <c r="BF51" s="10">
        <v>43665</v>
      </c>
      <c r="BG51" s="2">
        <v>300</v>
      </c>
      <c r="BH51" s="10">
        <v>43677</v>
      </c>
      <c r="BI51" s="2">
        <v>300</v>
      </c>
      <c r="BJ51" s="10">
        <v>43708</v>
      </c>
      <c r="BK51" s="2">
        <v>300</v>
      </c>
      <c r="BL51" s="10">
        <v>43707</v>
      </c>
      <c r="BM51" s="2">
        <v>300</v>
      </c>
      <c r="BP51" s="10">
        <v>43738</v>
      </c>
      <c r="BQ51" s="2">
        <v>300</v>
      </c>
      <c r="BR51" s="10">
        <v>43724</v>
      </c>
      <c r="BS51" s="2">
        <v>300</v>
      </c>
      <c r="BT51" s="13" t="s">
        <v>84</v>
      </c>
      <c r="BU51" s="2">
        <v>600</v>
      </c>
      <c r="BV51" s="10">
        <v>43769</v>
      </c>
      <c r="BW51" s="2">
        <v>300</v>
      </c>
      <c r="BX51" s="10">
        <v>43760</v>
      </c>
      <c r="BY51" s="2">
        <v>300</v>
      </c>
      <c r="BZ51" s="10">
        <v>43769</v>
      </c>
      <c r="CA51" s="2">
        <v>300</v>
      </c>
      <c r="CB51" s="10">
        <v>43799</v>
      </c>
      <c r="CC51" s="2">
        <v>300</v>
      </c>
      <c r="CD51" s="10">
        <v>43784</v>
      </c>
      <c r="CE51" s="2">
        <v>300</v>
      </c>
      <c r="CF51" s="10">
        <v>43789</v>
      </c>
      <c r="CG51" s="2">
        <v>300</v>
      </c>
      <c r="CH51" s="10">
        <v>43819</v>
      </c>
      <c r="CI51" s="2">
        <v>300</v>
      </c>
      <c r="CJ51" s="12" t="s">
        <v>96</v>
      </c>
      <c r="CK51" s="2">
        <v>600</v>
      </c>
      <c r="CL51" s="12" t="s">
        <v>95</v>
      </c>
      <c r="CM51" s="40">
        <v>600</v>
      </c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</row>
    <row r="52" spans="4:287" s="2" customFormat="1" ht="19.5" hidden="1" customHeight="1" x14ac:dyDescent="0.2">
      <c r="D52" s="2" t="s">
        <v>32</v>
      </c>
      <c r="E52" s="2" t="s">
        <v>76</v>
      </c>
      <c r="F52" s="2" t="s">
        <v>58</v>
      </c>
      <c r="G52" s="2">
        <v>2240</v>
      </c>
      <c r="H52" s="2">
        <v>900</v>
      </c>
      <c r="L52" s="16" t="s">
        <v>77</v>
      </c>
      <c r="M52" s="2" t="s">
        <v>78</v>
      </c>
      <c r="O52" s="10">
        <v>43669</v>
      </c>
      <c r="P52" s="2">
        <v>900</v>
      </c>
      <c r="Q52" s="10">
        <v>43830</v>
      </c>
      <c r="R52" s="9">
        <f t="shared" si="0"/>
        <v>900</v>
      </c>
      <c r="T52" s="10"/>
      <c r="Z52" s="10"/>
      <c r="AB52" s="10"/>
      <c r="AD52" s="10"/>
      <c r="AF52" s="10"/>
      <c r="AH52" s="10"/>
      <c r="AL52" s="10"/>
      <c r="AN52" s="10"/>
      <c r="AP52" s="13"/>
      <c r="AR52" s="10"/>
      <c r="AT52" s="10"/>
      <c r="AV52" s="10"/>
      <c r="AX52" s="10"/>
      <c r="AZ52" s="10"/>
      <c r="BB52" s="10"/>
      <c r="BD52" s="10">
        <v>43669</v>
      </c>
      <c r="BE52" s="2">
        <v>900</v>
      </c>
      <c r="BF52" s="10">
        <v>43665</v>
      </c>
      <c r="BG52" s="2">
        <v>900</v>
      </c>
      <c r="BH52" s="10">
        <v>43677</v>
      </c>
      <c r="BI52" s="2">
        <v>900</v>
      </c>
      <c r="CM52" s="40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</row>
    <row r="53" spans="4:287" s="2" customFormat="1" hidden="1" x14ac:dyDescent="0.2">
      <c r="D53" s="2" t="s">
        <v>33</v>
      </c>
      <c r="E53" s="2" t="s">
        <v>33</v>
      </c>
      <c r="G53" s="2">
        <v>2240</v>
      </c>
      <c r="R53" s="9">
        <f t="shared" si="0"/>
        <v>0</v>
      </c>
      <c r="CM53" s="40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</row>
    <row r="54" spans="4:287" s="2" customFormat="1" hidden="1" x14ac:dyDescent="0.2">
      <c r="D54" s="2" t="s">
        <v>34</v>
      </c>
      <c r="E54" s="2" t="s">
        <v>57</v>
      </c>
      <c r="G54" s="2">
        <v>2240</v>
      </c>
      <c r="R54" s="9">
        <f t="shared" si="0"/>
        <v>0</v>
      </c>
      <c r="CM54" s="40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</row>
    <row r="55" spans="4:287" s="2" customFormat="1" hidden="1" x14ac:dyDescent="0.2">
      <c r="D55" s="2" t="s">
        <v>37</v>
      </c>
      <c r="E55" s="2" t="s">
        <v>56</v>
      </c>
      <c r="G55" s="2">
        <v>2240</v>
      </c>
      <c r="R55" s="9">
        <f t="shared" si="0"/>
        <v>0</v>
      </c>
      <c r="CM55" s="40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</row>
    <row r="56" spans="4:287" s="2" customFormat="1" hidden="1" x14ac:dyDescent="0.2">
      <c r="D56" s="2" t="s">
        <v>35</v>
      </c>
      <c r="E56" s="2" t="s">
        <v>35</v>
      </c>
      <c r="G56" s="2">
        <v>2240</v>
      </c>
      <c r="R56" s="9">
        <f t="shared" si="0"/>
        <v>0</v>
      </c>
      <c r="CM56" s="40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</row>
    <row r="57" spans="4:287" s="2" customFormat="1" hidden="1" x14ac:dyDescent="0.2">
      <c r="D57" s="2" t="s">
        <v>36</v>
      </c>
      <c r="E57" s="2" t="s">
        <v>55</v>
      </c>
      <c r="G57" s="2">
        <v>2240</v>
      </c>
      <c r="R57" s="9">
        <f t="shared" si="0"/>
        <v>0</v>
      </c>
      <c r="CM57" s="40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</row>
    <row r="58" spans="4:287" s="2" customFormat="1" hidden="1" x14ac:dyDescent="0.2">
      <c r="D58" s="2" t="s">
        <v>38</v>
      </c>
      <c r="E58" s="2" t="s">
        <v>53</v>
      </c>
      <c r="G58" s="2">
        <v>2240</v>
      </c>
      <c r="R58" s="9">
        <f t="shared" si="0"/>
        <v>0</v>
      </c>
      <c r="CM58" s="40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</row>
    <row r="59" spans="4:287" s="2" customFormat="1" hidden="1" x14ac:dyDescent="0.2">
      <c r="D59" s="2" t="s">
        <v>39</v>
      </c>
      <c r="E59" s="2" t="s">
        <v>39</v>
      </c>
      <c r="G59" s="2">
        <v>2240</v>
      </c>
      <c r="R59" s="9">
        <f t="shared" si="0"/>
        <v>0</v>
      </c>
      <c r="CM59" s="40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</row>
    <row r="60" spans="4:287" s="2" customFormat="1" hidden="1" x14ac:dyDescent="0.2">
      <c r="D60" s="2" t="s">
        <v>40</v>
      </c>
      <c r="E60" s="2" t="s">
        <v>40</v>
      </c>
      <c r="G60" s="2">
        <v>2240</v>
      </c>
      <c r="R60" s="9">
        <f t="shared" si="0"/>
        <v>0</v>
      </c>
      <c r="CM60" s="40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</row>
    <row r="61" spans="4:287" s="2" customFormat="1" hidden="1" x14ac:dyDescent="0.2">
      <c r="E61" s="2" t="s">
        <v>41</v>
      </c>
      <c r="G61" s="2">
        <v>2240</v>
      </c>
      <c r="R61" s="9">
        <f t="shared" si="0"/>
        <v>0</v>
      </c>
      <c r="CM61" s="40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</row>
    <row r="62" spans="4:287" s="2" customFormat="1" hidden="1" x14ac:dyDescent="0.2">
      <c r="R62" s="9">
        <f t="shared" si="0"/>
        <v>0</v>
      </c>
      <c r="CM62" s="40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</row>
    <row r="63" spans="4:287" s="2" customFormat="1" ht="33.75" hidden="1" x14ac:dyDescent="0.2">
      <c r="D63" s="2" t="s">
        <v>36</v>
      </c>
      <c r="E63" s="2" t="s">
        <v>47</v>
      </c>
      <c r="G63" s="2">
        <v>2250</v>
      </c>
      <c r="H63" s="2">
        <v>75000</v>
      </c>
      <c r="R63" s="9">
        <f t="shared" si="0"/>
        <v>74653.73000000001</v>
      </c>
      <c r="AF63" s="10">
        <v>43545</v>
      </c>
      <c r="AG63" s="2">
        <v>5039.76</v>
      </c>
      <c r="AH63" s="10">
        <v>43553</v>
      </c>
      <c r="AI63" s="2">
        <v>9808.76</v>
      </c>
      <c r="AL63" s="10">
        <v>43559</v>
      </c>
      <c r="AM63" s="2">
        <v>4769</v>
      </c>
      <c r="AP63" s="13" t="s">
        <v>74</v>
      </c>
      <c r="AQ63" s="2">
        <v>9808.76</v>
      </c>
      <c r="AR63" s="10">
        <v>43610</v>
      </c>
      <c r="AS63" s="2">
        <v>3418.51</v>
      </c>
      <c r="AT63" s="10">
        <v>43612</v>
      </c>
      <c r="AU63" s="2">
        <v>3418.51</v>
      </c>
      <c r="AV63" s="10">
        <v>43614</v>
      </c>
      <c r="AW63" s="2">
        <v>3418.51</v>
      </c>
      <c r="AX63" s="10"/>
      <c r="BD63" s="10">
        <v>43669</v>
      </c>
      <c r="BE63" s="2">
        <v>14280.18</v>
      </c>
      <c r="BF63" s="12" t="s">
        <v>82</v>
      </c>
      <c r="BG63" s="2">
        <v>14280.18</v>
      </c>
      <c r="BH63" s="10">
        <v>43677</v>
      </c>
      <c r="BI63" s="2">
        <v>13176.11</v>
      </c>
      <c r="BN63" s="10">
        <v>43683</v>
      </c>
      <c r="BO63" s="2">
        <v>1104.07</v>
      </c>
      <c r="BP63" s="10">
        <v>43725</v>
      </c>
      <c r="BQ63" s="2">
        <v>12892.44</v>
      </c>
      <c r="BR63" s="10">
        <v>43731</v>
      </c>
      <c r="BS63" s="2">
        <v>12892.44</v>
      </c>
      <c r="BT63" s="10">
        <v>43735</v>
      </c>
      <c r="BU63" s="2">
        <v>12892.44</v>
      </c>
      <c r="BV63" s="10">
        <v>43761</v>
      </c>
      <c r="BW63" s="2">
        <v>6875.76</v>
      </c>
      <c r="BX63" s="12" t="s">
        <v>90</v>
      </c>
      <c r="BY63" s="2">
        <v>8322.2199999999993</v>
      </c>
      <c r="BZ63" s="10">
        <v>43769</v>
      </c>
      <c r="CA63" s="2">
        <v>6875.76</v>
      </c>
      <c r="CB63" s="10">
        <v>43791</v>
      </c>
      <c r="CC63" s="2">
        <v>20952.62</v>
      </c>
      <c r="CD63" s="12" t="s">
        <v>88</v>
      </c>
      <c r="CE63" s="2">
        <v>20952.62</v>
      </c>
      <c r="CF63" s="12" t="s">
        <v>89</v>
      </c>
      <c r="CG63" s="2">
        <v>22399.08</v>
      </c>
      <c r="CH63" s="10">
        <v>43801</v>
      </c>
      <c r="CI63" s="2">
        <v>4979</v>
      </c>
      <c r="CJ63" s="10">
        <v>43801</v>
      </c>
      <c r="CK63" s="2">
        <v>4979</v>
      </c>
      <c r="CL63" s="10">
        <v>43808</v>
      </c>
      <c r="CM63" s="40">
        <v>4979</v>
      </c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</row>
    <row r="64" spans="4:287" s="2" customFormat="1" hidden="1" x14ac:dyDescent="0.2">
      <c r="D64" s="2" t="s">
        <v>36</v>
      </c>
      <c r="E64" s="2" t="s">
        <v>48</v>
      </c>
      <c r="G64" s="2">
        <v>2282</v>
      </c>
      <c r="R64" s="9">
        <f t="shared" si="0"/>
        <v>0</v>
      </c>
      <c r="CM64" s="40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</row>
    <row r="65" spans="4:287" s="2" customFormat="1" hidden="1" x14ac:dyDescent="0.2">
      <c r="R65" s="9">
        <f t="shared" si="0"/>
        <v>0</v>
      </c>
      <c r="CM65" s="40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</row>
    <row r="66" spans="4:287" s="2" customFormat="1" hidden="1" x14ac:dyDescent="0.2">
      <c r="D66" s="2" t="s">
        <v>52</v>
      </c>
      <c r="E66" s="2" t="s">
        <v>42</v>
      </c>
      <c r="G66" s="2">
        <v>2271</v>
      </c>
      <c r="R66" s="9">
        <f t="shared" si="0"/>
        <v>0</v>
      </c>
      <c r="CM66" s="40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</row>
    <row r="67" spans="4:287" s="2" customFormat="1" hidden="1" x14ac:dyDescent="0.2">
      <c r="D67" s="2" t="s">
        <v>52</v>
      </c>
      <c r="E67" s="2" t="s">
        <v>43</v>
      </c>
      <c r="G67" s="2">
        <v>2272</v>
      </c>
      <c r="R67" s="9">
        <f t="shared" si="0"/>
        <v>0</v>
      </c>
      <c r="CM67" s="40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</row>
    <row r="68" spans="4:287" s="2" customFormat="1" hidden="1" x14ac:dyDescent="0.2">
      <c r="D68" s="2" t="s">
        <v>52</v>
      </c>
      <c r="E68" s="2" t="s">
        <v>44</v>
      </c>
      <c r="G68" s="2">
        <v>2273</v>
      </c>
      <c r="R68" s="9">
        <f t="shared" si="0"/>
        <v>0</v>
      </c>
      <c r="CM68" s="40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</row>
    <row r="69" spans="4:287" s="2" customFormat="1" hidden="1" x14ac:dyDescent="0.2">
      <c r="D69" s="2" t="s">
        <v>52</v>
      </c>
      <c r="E69" s="2" t="s">
        <v>45</v>
      </c>
      <c r="G69" s="2">
        <v>2274</v>
      </c>
      <c r="R69" s="9">
        <f t="shared" si="0"/>
        <v>0</v>
      </c>
      <c r="CM69" s="40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</row>
    <row r="70" spans="4:287" s="2" customFormat="1" hidden="1" x14ac:dyDescent="0.2">
      <c r="R70" s="9">
        <f t="shared" si="0"/>
        <v>0</v>
      </c>
      <c r="CM70" s="40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</row>
    <row r="71" spans="4:287" s="2" customFormat="1" hidden="1" x14ac:dyDescent="0.2">
      <c r="R71" s="9">
        <f t="shared" si="0"/>
        <v>0</v>
      </c>
      <c r="CM71" s="40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</row>
    <row r="72" spans="4:287" s="2" customFormat="1" hidden="1" x14ac:dyDescent="0.2">
      <c r="R72" s="9">
        <f t="shared" si="0"/>
        <v>0</v>
      </c>
      <c r="CM72" s="40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</row>
    <row r="73" spans="4:287" s="2" customFormat="1" hidden="1" x14ac:dyDescent="0.2">
      <c r="R73" s="9"/>
      <c r="CM73" s="40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</row>
    <row r="74" spans="4:287" s="2" customFormat="1" hidden="1" x14ac:dyDescent="0.2">
      <c r="R74" s="9">
        <f>SUM(R4:R73)</f>
        <v>5651636.5299999993</v>
      </c>
      <c r="U74" s="2">
        <f>SUM(U4:U73)</f>
        <v>412855.02</v>
      </c>
      <c r="W74" s="11">
        <f>SUM(W4:W73)</f>
        <v>397546</v>
      </c>
      <c r="Y74" s="2">
        <f>SUM(Y4:Y73)</f>
        <v>389347.82</v>
      </c>
      <c r="AA74" s="2">
        <f>SUM(AA4:AA73)</f>
        <v>408670.08</v>
      </c>
      <c r="AC74" s="2">
        <f>SUM(AC4:AC73)</f>
        <v>407060.08</v>
      </c>
      <c r="AE74" s="2">
        <f>SUM(AE4:AE73)</f>
        <v>415258.26</v>
      </c>
      <c r="AG74" s="2">
        <f>SUM(AG4:AG73)</f>
        <v>439591.76000000007</v>
      </c>
      <c r="AI74" s="2">
        <f>SUM(AI4:AI73)</f>
        <v>444360.76000000007</v>
      </c>
      <c r="AK74" s="2">
        <f>SUM(AK4:AK73)</f>
        <v>403464.80000000005</v>
      </c>
      <c r="AM74" s="2">
        <f>SUM(AM4:AM73)</f>
        <v>407755.65</v>
      </c>
      <c r="AO74" s="2">
        <f>SUM(AO4:AO73)</f>
        <v>402986.65</v>
      </c>
      <c r="AQ74" s="2">
        <f>SUM(AQ4:AQ73)</f>
        <v>443882.61000000004</v>
      </c>
      <c r="AS74" s="2">
        <f>SUM(AS4:AS73)</f>
        <v>427099.63</v>
      </c>
      <c r="AU74" s="2">
        <f>SUM(AU4:AU73)</f>
        <v>427099.63</v>
      </c>
      <c r="AW74" s="2">
        <f>SUM(AW4:AW73)</f>
        <v>426661.63</v>
      </c>
      <c r="AY74" s="2">
        <f>SUM(AY4:AY73)</f>
        <v>422557.55</v>
      </c>
      <c r="BA74" s="2">
        <f>SUM(BA4:BA73)</f>
        <v>400634.35</v>
      </c>
      <c r="BC74" s="2">
        <f>SUM(BC4:BC73)</f>
        <v>401072.35</v>
      </c>
      <c r="BE74" s="2">
        <f>SUM(BE4:BE73)</f>
        <v>677294.05999999994</v>
      </c>
      <c r="BG74" s="2">
        <f>SUM(BG4:BG73)</f>
        <v>699217.34000000008</v>
      </c>
      <c r="BI74" s="2">
        <f>SUM(BI4:BI73)</f>
        <v>697413.19</v>
      </c>
      <c r="BK74" s="2">
        <f>SUM(BK4:BK73)</f>
        <v>79381.09</v>
      </c>
      <c r="BM74" s="2">
        <f>SUM(BM4:BM73)</f>
        <v>93794.01</v>
      </c>
      <c r="BO74" s="2">
        <f>SUM(BO4:BO73)</f>
        <v>80661.960000000006</v>
      </c>
      <c r="BQ74" s="2">
        <f>SUM(BQ4:BQ73)</f>
        <v>507721.79000000004</v>
      </c>
      <c r="BS74" s="2">
        <f>SUM(BS4:BS73)</f>
        <v>493308.79000000004</v>
      </c>
      <c r="BU74" s="2">
        <f>SUM(BU4:BU73)</f>
        <v>508244.99000000005</v>
      </c>
      <c r="BW74" s="2">
        <f>SUM(BW4:BW73)</f>
        <v>553812.80999999994</v>
      </c>
      <c r="BY74" s="2">
        <f>SUM(BY4:BY73)</f>
        <v>555259.2699999999</v>
      </c>
      <c r="CA74" s="2">
        <f>SUM(CA4:CA73)</f>
        <v>553812.80999999994</v>
      </c>
      <c r="CC74" s="2">
        <f>SUM(CC4:CC73)</f>
        <v>715117.54999999993</v>
      </c>
      <c r="CE74" s="2">
        <f>SUM(CE4:CE73)</f>
        <v>681447.54999999993</v>
      </c>
      <c r="CG74" s="2">
        <f>SUM(CG4:CG73)</f>
        <v>682894.00999999989</v>
      </c>
      <c r="CI74" s="11">
        <f>SUM(CI4:CI73)</f>
        <v>614728.9</v>
      </c>
      <c r="CK74" s="11">
        <f>SUM(CK4:CK73)</f>
        <v>648922.10000000009</v>
      </c>
      <c r="CM74" s="54">
        <f>SUM(CM4:CM73)</f>
        <v>648922.10000000009</v>
      </c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</row>
    <row r="76" spans="4:287" hidden="1" x14ac:dyDescent="0.2"/>
    <row r="77" spans="4:287" x14ac:dyDescent="0.2">
      <c r="E77" s="20" t="s">
        <v>107</v>
      </c>
      <c r="I77" s="48"/>
      <c r="L77" s="20" t="s">
        <v>69</v>
      </c>
    </row>
    <row r="80" spans="4:287" x14ac:dyDescent="0.2">
      <c r="E80" s="20" t="s">
        <v>108</v>
      </c>
      <c r="I80" s="20" t="s">
        <v>141</v>
      </c>
      <c r="L80" s="20" t="s">
        <v>70</v>
      </c>
    </row>
  </sheetData>
  <mergeCells count="13">
    <mergeCell ref="E2:N2"/>
    <mergeCell ref="CB2:CG2"/>
    <mergeCell ref="CH2:CM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Света</cp:lastModifiedBy>
  <cp:lastPrinted>2020-03-13T00:46:13Z</cp:lastPrinted>
  <dcterms:created xsi:type="dcterms:W3CDTF">2019-01-16T12:11:51Z</dcterms:created>
  <dcterms:modified xsi:type="dcterms:W3CDTF">2021-10-31T08:57:06Z</dcterms:modified>
</cp:coreProperties>
</file>