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<sst xmlns="http://schemas.openxmlformats.org/spreadsheetml/2006/main" count="94" uniqueCount="70">
  <si>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>№</t>
  </si>
  <si>
    <t>Идентификатор закупки</t>
  </si>
  <si>
    <t>Наименование продукции</t>
  </si>
  <si>
    <t>Классификатор</t>
  </si>
  <si>
    <t>Тип процедуры</t>
  </si>
  <si>
    <t>Дата публикации закупки</t>
  </si>
  <si>
    <t>Дата проведения аукциона или рассмотрения</t>
  </si>
  <si>
    <t>Дата окончания процедуры</t>
  </si>
  <si>
    <t>Кол-во участников аукциона</t>
  </si>
  <si>
    <t>Кол-во единиц</t>
  </si>
  <si>
    <t>Ожидаемая стоимость, грн</t>
  </si>
  <si>
    <t>Ожидаемая стоимость, единица.</t>
  </si>
  <si>
    <t>Предложение потенциального победителя (с наименьшей ценой) грн</t>
  </si>
  <si>
    <t>Предложение потенциального победителя (участник с наименьшей ценой) за ед. грн</t>
  </si>
  <si>
    <t>Название потенциального победителя (участник с наименьшей ценой)</t>
  </si>
  <si>
    <t>Сумма снижения грн</t>
  </si>
  <si>
    <t>% снижения</t>
  </si>
  <si>
    <t>Фактический победитель</t>
  </si>
  <si>
    <t>ЕДРПОУ победителя</t>
  </si>
  <si>
    <t>Ссылка на тендер</t>
  </si>
  <si>
    <t>Статус</t>
  </si>
  <si>
    <t>Количество приглашенных поставщиков</t>
  </si>
  <si>
    <t>Причина отмены</t>
  </si>
  <si>
    <t>Номер договора</t>
  </si>
  <si>
    <t>Фактическая сумма договора</t>
  </si>
  <si>
    <t>Валюта</t>
  </si>
  <si>
    <t>Статус договора</t>
  </si>
  <si>
    <t>Заключение договора с</t>
  </si>
  <si>
    <t>Заключение договора по</t>
  </si>
  <si>
    <t>Все участники закупки</t>
  </si>
  <si>
    <t>Упрощенная/Допороговая закупка</t>
  </si>
  <si>
    <t>закупка не состоялась</t>
  </si>
  <si>
    <t>UA-2018-03-16-001004-c</t>
  </si>
  <si>
    <t>Текстильна тасьма (стрічка) для пуант та м’якого балетного взуття</t>
  </si>
  <si>
    <t>39560000-5 - Текстильні вироби різні</t>
  </si>
  <si>
    <t>UA-2018-03-23-002011-b</t>
  </si>
  <si>
    <t>UA-2018-04-02-000365-a</t>
  </si>
  <si>
    <t>Текстильна стрічка (тасьма) для пуант та м’якого балетного взуття</t>
  </si>
  <si>
    <t>30230000-0 - Комп’ютерне обладнання</t>
  </si>
  <si>
    <t>завершена</t>
  </si>
  <si>
    <t>UAH</t>
  </si>
  <si>
    <t>закрыт</t>
  </si>
  <si>
    <t>2727410297</t>
  </si>
  <si>
    <t>ФОП ГОРЄЛКО СЕРГІЙ ОПАНАСОВИЧ</t>
  </si>
  <si>
    <t>2727410297,ФОП ГОРЄЛКО СЕРГІЙ ОПАНАСОВИЧ,Україна</t>
  </si>
  <si>
    <t>UA-2018-08-03-000541-b</t>
  </si>
  <si>
    <t xml:space="preserve"> Пакети галузевого програмного забезпечення (програмний комплекс IS-pro) (ДК 021:2015: 48100000-9 — Пакети галузевого програмного забезпечення)</t>
  </si>
  <si>
    <t>48100000-9 - Пакети галузевого програмного забезпечення</t>
  </si>
  <si>
    <t>08/9</t>
  </si>
  <si>
    <t>UA-2018-04-16-001824-a</t>
  </si>
  <si>
    <t xml:space="preserve">Пуанти та м’яке балетне взуття </t>
  </si>
  <si>
    <t>18810000-0 - Взуття різне, крім спортивного та захисного; 18810000-0 - Взуття різне, крім спортивного та захисного</t>
  </si>
  <si>
    <t>Фізична особа-підприємець Герасимчук Анастасія Сергіївна</t>
  </si>
  <si>
    <t>3309218467</t>
  </si>
  <si>
    <t>03-18в</t>
  </si>
  <si>
    <t>3309218467,Фізична особа-підприємець Герасимчук Анастасія Сергіївна,Україна</t>
  </si>
  <si>
    <t>UA-2018-03-22-002393-b</t>
  </si>
  <si>
    <t>Балетні купальники</t>
  </si>
  <si>
    <t>18410000-6 - Спеціальний одяг; 18410000-6 - Спеціальний одяг</t>
  </si>
  <si>
    <t>Фізична особа - підприємець Маренець Яніна Геннадївна</t>
  </si>
  <si>
    <t>2483502080</t>
  </si>
  <si>
    <t>02-18к</t>
  </si>
  <si>
    <t>2483502080,Фізична особа - підприємець Маренець Яніна Геннадївна,Україна</t>
  </si>
  <si>
    <t>UA-2018-03-16-001113-c</t>
  </si>
  <si>
    <t>Зовнішній жорсткий диск (терабайт,  3 ТВ)</t>
  </si>
  <si>
    <t>ФЛП "ПЛАТОНОВ ОЛЕКСАНДР ІГОРОВИЧ"</t>
  </si>
  <si>
    <t>3313615771</t>
  </si>
  <si>
    <t>01-18Т</t>
  </si>
  <si>
    <t>3313615771,ФОП "ПЛАТОНОВ ОЛЕКСАНДР ІГОРОВИЧ",Україна</t>
  </si>
  <si>
    <t>Результати закупівель МКЗК "ДДШКТ" за 2018 рік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</si>
</sst>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8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0" t="s">
        <v>69</v>
      </c>
    </row>
    <row r="2" ht="12.75">
      <c r="A2" s="2"/>
    </row>
    <row r="4" spans="1:30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</row>
    <row r="5" spans="1:30" ht="25.5">
      <c r="A5" s="4">
        <v>1</v>
      </c>
      <c r="B5" s="1" t="s">
        <v>32</v>
      </c>
      <c r="C5" s="5" t="s">
        <v>33</v>
      </c>
      <c r="D5" s="1" t="s">
        <v>34</v>
      </c>
      <c r="E5" s="1" t="s">
        <v>30</v>
      </c>
      <c r="F5" s="6">
        <v>43175</v>
      </c>
      <c r="G5" s="1"/>
      <c r="H5" s="6">
        <v>43182</v>
      </c>
      <c r="I5" s="4">
        <v>0</v>
      </c>
      <c r="J5" s="7">
        <v>140</v>
      </c>
      <c r="K5" s="7">
        <v>11060</v>
      </c>
      <c r="L5" s="7">
        <v>79</v>
      </c>
      <c r="M5" s="4">
        <v>0</v>
      </c>
      <c r="N5" s="1"/>
      <c r="O5" s="8"/>
      <c r="P5" s="1"/>
      <c r="Q5" s="1"/>
      <c r="R5" s="1"/>
      <c r="S5" s="1"/>
      <c r="T5" s="9" t="str">
        <f>HYPERLINK("https://my.zakupki.prom.ua/cabinet/purchases/state_purchase/view/6534337")</f>
        <v>https://my.zakupki.prom.ua/cabinet/purchases/state_purchase/view/6534337</v>
      </c>
      <c r="U5" s="1" t="s">
        <v>31</v>
      </c>
      <c r="V5" s="4">
        <v>3</v>
      </c>
      <c r="W5" s="1"/>
      <c r="X5" s="1"/>
      <c r="Y5" s="1"/>
      <c r="Z5" s="1"/>
      <c r="AA5" s="1"/>
      <c r="AB5" s="1"/>
      <c r="AC5" s="1"/>
      <c r="AD5" s="1"/>
    </row>
    <row r="6" spans="1:30" ht="25.5">
      <c r="A6" s="4">
        <v>2</v>
      </c>
      <c r="B6" s="1" t="s">
        <v>35</v>
      </c>
      <c r="C6" s="5" t="s">
        <v>33</v>
      </c>
      <c r="D6" s="1" t="s">
        <v>34</v>
      </c>
      <c r="E6" s="1" t="s">
        <v>30</v>
      </c>
      <c r="F6" s="6">
        <v>43182</v>
      </c>
      <c r="G6" s="1"/>
      <c r="H6" s="6">
        <v>43189</v>
      </c>
      <c r="I6" s="4">
        <v>0</v>
      </c>
      <c r="J6" s="7">
        <v>140</v>
      </c>
      <c r="K6" s="7">
        <v>11060</v>
      </c>
      <c r="L6" s="7">
        <v>79</v>
      </c>
      <c r="M6" s="4">
        <v>0</v>
      </c>
      <c r="N6" s="1"/>
      <c r="O6" s="8"/>
      <c r="P6" s="1"/>
      <c r="Q6" s="1"/>
      <c r="R6" s="1"/>
      <c r="S6" s="1"/>
      <c r="T6" s="9" t="str">
        <f>HYPERLINK("https://my.zakupki.prom.ua/cabinet/purchases/state_purchase/view/6626919")</f>
        <v>https://my.zakupki.prom.ua/cabinet/purchases/state_purchase/view/6626919</v>
      </c>
      <c r="U6" s="1" t="s">
        <v>31</v>
      </c>
      <c r="V6" s="4">
        <v>0</v>
      </c>
      <c r="W6" s="1"/>
      <c r="X6" s="1"/>
      <c r="Y6" s="1"/>
      <c r="Z6" s="1"/>
      <c r="AA6" s="1"/>
      <c r="AB6" s="1"/>
      <c r="AC6" s="1"/>
      <c r="AD6" s="1"/>
    </row>
    <row r="7" spans="1:30" ht="25.5">
      <c r="A7" s="4">
        <v>3</v>
      </c>
      <c r="B7" s="1" t="s">
        <v>36</v>
      </c>
      <c r="C7" s="5" t="s">
        <v>37</v>
      </c>
      <c r="D7" s="1" t="s">
        <v>34</v>
      </c>
      <c r="E7" s="1" t="s">
        <v>30</v>
      </c>
      <c r="F7" s="6">
        <v>43192</v>
      </c>
      <c r="G7" s="1"/>
      <c r="H7" s="6">
        <v>43200</v>
      </c>
      <c r="I7" s="4">
        <v>0</v>
      </c>
      <c r="J7" s="7">
        <v>140</v>
      </c>
      <c r="K7" s="7">
        <v>11060</v>
      </c>
      <c r="L7" s="7">
        <v>79</v>
      </c>
      <c r="M7" s="4">
        <v>0</v>
      </c>
      <c r="N7" s="1"/>
      <c r="O7" s="8"/>
      <c r="P7" s="1"/>
      <c r="Q7" s="1"/>
      <c r="R7" s="1"/>
      <c r="S7" s="1"/>
      <c r="T7" s="9" t="str">
        <f>HYPERLINK("https://my.zakupki.prom.ua/cabinet/purchases/state_purchase/view/6708442")</f>
        <v>https://my.zakupki.prom.ua/cabinet/purchases/state_purchase/view/6708442</v>
      </c>
      <c r="U7" s="1" t="s">
        <v>31</v>
      </c>
      <c r="V7" s="4">
        <v>0</v>
      </c>
      <c r="W7" s="1"/>
      <c r="X7" s="1"/>
      <c r="Y7" s="1"/>
      <c r="Z7" s="1"/>
      <c r="AA7" s="1"/>
      <c r="AB7" s="1"/>
      <c r="AC7" s="1"/>
      <c r="AD7" s="1"/>
    </row>
    <row r="8" spans="1:30" ht="51">
      <c r="A8" s="4">
        <v>4</v>
      </c>
      <c r="B8" s="1" t="s">
        <v>45</v>
      </c>
      <c r="C8" s="5" t="s">
        <v>46</v>
      </c>
      <c r="D8" s="1" t="s">
        <v>47</v>
      </c>
      <c r="E8" s="1" t="s">
        <v>30</v>
      </c>
      <c r="F8" s="6">
        <v>43315</v>
      </c>
      <c r="G8" s="6">
        <v>43322</v>
      </c>
      <c r="H8" s="6">
        <v>43339</v>
      </c>
      <c r="I8" s="4">
        <v>1</v>
      </c>
      <c r="J8" s="7">
        <v>1</v>
      </c>
      <c r="K8" s="7">
        <v>13500</v>
      </c>
      <c r="L8" s="7">
        <v>13500</v>
      </c>
      <c r="M8" s="7">
        <v>13500</v>
      </c>
      <c r="N8" s="7">
        <v>13500</v>
      </c>
      <c r="O8" s="8" t="s">
        <v>43</v>
      </c>
      <c r="P8" s="7">
        <v>0</v>
      </c>
      <c r="Q8" s="7">
        <v>0</v>
      </c>
      <c r="R8" s="1" t="s">
        <v>43</v>
      </c>
      <c r="S8" s="1" t="s">
        <v>42</v>
      </c>
      <c r="T8" s="9" t="str">
        <f>HYPERLINK("https://my.zakupki.prom.ua/cabinet/purchases/state_purchase/view/7889713")</f>
        <v>https://my.zakupki.prom.ua/cabinet/purchases/state_purchase/view/7889713</v>
      </c>
      <c r="U8" s="1" t="s">
        <v>39</v>
      </c>
      <c r="V8" s="4">
        <v>15</v>
      </c>
      <c r="W8" s="1"/>
      <c r="X8" s="1" t="s">
        <v>48</v>
      </c>
      <c r="Y8" s="7">
        <v>13500</v>
      </c>
      <c r="Z8" s="1" t="s">
        <v>40</v>
      </c>
      <c r="AA8" s="1" t="s">
        <v>41</v>
      </c>
      <c r="AB8" s="1"/>
      <c r="AC8" s="1"/>
      <c r="AD8" s="1" t="s">
        <v>44</v>
      </c>
    </row>
    <row r="9" spans="1:30" ht="25.5">
      <c r="A9" s="4">
        <v>5</v>
      </c>
      <c r="B9" s="1" t="s">
        <v>49</v>
      </c>
      <c r="C9" s="5" t="s">
        <v>50</v>
      </c>
      <c r="D9" s="1" t="s">
        <v>51</v>
      </c>
      <c r="E9" s="1" t="s">
        <v>30</v>
      </c>
      <c r="F9" s="6">
        <v>43206</v>
      </c>
      <c r="G9" s="6">
        <v>43214</v>
      </c>
      <c r="H9" s="6">
        <v>43222</v>
      </c>
      <c r="I9" s="4">
        <v>1</v>
      </c>
      <c r="J9" s="7">
        <v>140</v>
      </c>
      <c r="K9" s="7">
        <v>117600</v>
      </c>
      <c r="L9" s="7">
        <v>840</v>
      </c>
      <c r="M9" s="7">
        <v>117600</v>
      </c>
      <c r="N9" s="7">
        <v>840</v>
      </c>
      <c r="O9" s="8" t="s">
        <v>52</v>
      </c>
      <c r="P9" s="7">
        <v>0</v>
      </c>
      <c r="Q9" s="7">
        <v>0</v>
      </c>
      <c r="R9" s="1" t="s">
        <v>52</v>
      </c>
      <c r="S9" s="1" t="s">
        <v>53</v>
      </c>
      <c r="T9" s="9" t="str">
        <f>HYPERLINK("https://my.zakupki.prom.ua/cabinet/purchases/state_purchase/view/6838371")</f>
        <v>https://my.zakupki.prom.ua/cabinet/purchases/state_purchase/view/6838371</v>
      </c>
      <c r="U9" s="1" t="s">
        <v>39</v>
      </c>
      <c r="V9" s="4">
        <v>1</v>
      </c>
      <c r="W9" s="1"/>
      <c r="X9" s="1" t="s">
        <v>54</v>
      </c>
      <c r="Y9" s="7">
        <v>117600</v>
      </c>
      <c r="Z9" s="1" t="s">
        <v>40</v>
      </c>
      <c r="AA9" s="1" t="s">
        <v>41</v>
      </c>
      <c r="AB9" s="1"/>
      <c r="AC9" s="1"/>
      <c r="AD9" s="1" t="s">
        <v>55</v>
      </c>
    </row>
    <row r="10" spans="1:30" ht="25.5">
      <c r="A10" s="4">
        <v>6</v>
      </c>
      <c r="B10" s="1" t="s">
        <v>56</v>
      </c>
      <c r="C10" s="5" t="s">
        <v>57</v>
      </c>
      <c r="D10" s="1" t="s">
        <v>58</v>
      </c>
      <c r="E10" s="1" t="s">
        <v>30</v>
      </c>
      <c r="F10" s="6">
        <v>43181</v>
      </c>
      <c r="G10" s="6">
        <v>43189</v>
      </c>
      <c r="H10" s="6">
        <v>43202</v>
      </c>
      <c r="I10" s="4">
        <v>1</v>
      </c>
      <c r="J10" s="7">
        <v>80</v>
      </c>
      <c r="K10" s="7">
        <v>20800</v>
      </c>
      <c r="L10" s="7">
        <v>260</v>
      </c>
      <c r="M10" s="7">
        <v>20800</v>
      </c>
      <c r="N10" s="7">
        <v>260</v>
      </c>
      <c r="O10" s="8" t="s">
        <v>59</v>
      </c>
      <c r="P10" s="7">
        <v>0</v>
      </c>
      <c r="Q10" s="7">
        <v>0</v>
      </c>
      <c r="R10" s="1" t="s">
        <v>59</v>
      </c>
      <c r="S10" s="1" t="s">
        <v>60</v>
      </c>
      <c r="T10" s="9" t="str">
        <f>HYPERLINK("https://my.zakupki.prom.ua/cabinet/purchases/state_purchase/view/6614269")</f>
        <v>https://my.zakupki.prom.ua/cabinet/purchases/state_purchase/view/6614269</v>
      </c>
      <c r="U10" s="1" t="s">
        <v>39</v>
      </c>
      <c r="V10" s="4">
        <v>3</v>
      </c>
      <c r="W10" s="1"/>
      <c r="X10" s="1" t="s">
        <v>61</v>
      </c>
      <c r="Y10" s="7">
        <v>20800</v>
      </c>
      <c r="Z10" s="1" t="s">
        <v>40</v>
      </c>
      <c r="AA10" s="1" t="s">
        <v>41</v>
      </c>
      <c r="AB10" s="1"/>
      <c r="AC10" s="1"/>
      <c r="AD10" s="1" t="s">
        <v>62</v>
      </c>
    </row>
    <row r="11" spans="1:30" ht="12.75">
      <c r="A11" s="4">
        <v>7</v>
      </c>
      <c r="B11" s="1" t="s">
        <v>63</v>
      </c>
      <c r="C11" s="5" t="s">
        <v>64</v>
      </c>
      <c r="D11" s="1" t="s">
        <v>38</v>
      </c>
      <c r="E11" s="1" t="s">
        <v>30</v>
      </c>
      <c r="F11" s="6">
        <v>43175</v>
      </c>
      <c r="G11" s="6">
        <v>43182</v>
      </c>
      <c r="H11" s="6">
        <v>43193</v>
      </c>
      <c r="I11" s="4">
        <v>1</v>
      </c>
      <c r="J11" s="7">
        <v>1</v>
      </c>
      <c r="K11" s="7">
        <v>3903</v>
      </c>
      <c r="L11" s="7">
        <v>3903</v>
      </c>
      <c r="M11" s="7">
        <v>3400</v>
      </c>
      <c r="N11" s="7">
        <v>3400</v>
      </c>
      <c r="O11" s="8" t="s">
        <v>65</v>
      </c>
      <c r="P11" s="7">
        <v>503</v>
      </c>
      <c r="Q11" s="7">
        <v>12.89</v>
      </c>
      <c r="R11" s="1" t="s">
        <v>65</v>
      </c>
      <c r="S11" s="1" t="s">
        <v>66</v>
      </c>
      <c r="T11" s="9" t="str">
        <f>HYPERLINK("https://my.zakupki.prom.ua/cabinet/purchases/state_purchase/view/6534790")</f>
        <v>https://my.zakupki.prom.ua/cabinet/purchases/state_purchase/view/6534790</v>
      </c>
      <c r="U11" s="1" t="s">
        <v>39</v>
      </c>
      <c r="V11" s="4">
        <v>2</v>
      </c>
      <c r="W11" s="1"/>
      <c r="X11" s="1" t="s">
        <v>67</v>
      </c>
      <c r="Y11" s="7">
        <v>3400</v>
      </c>
      <c r="Z11" s="1" t="s">
        <v>40</v>
      </c>
      <c r="AA11" s="1" t="s">
        <v>41</v>
      </c>
      <c r="AB11" s="1"/>
      <c r="AC11" s="1"/>
      <c r="AD11" s="1" t="s">
        <v>68</v>
      </c>
    </row>
    <row r="12" ht="12.75">
      <c r="A12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2021-10-30T07:21:38Z</dcterms:created>
  <dcterms:modified xsi:type="dcterms:W3CDTF">2021-10-30T07:23:36Z</dcterms:modified>
  <cp:category/>
  <cp:version/>
  <cp:contentType/>
  <cp:contentStatus/>
</cp:coreProperties>
</file>