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0 ДПМС ГО конкурс 2025\Проекти ГО-25\"/>
    </mc:Choice>
  </mc:AlternateContent>
  <bookViews>
    <workbookView xWindow="0" yWindow="0" windowWidth="16460" windowHeight="6570"/>
  </bookViews>
  <sheets>
    <sheet name="Лист1" sheetId="2" r:id="rId1"/>
  </sheets>
  <calcPr calcId="162913"/>
</workbook>
</file>

<file path=xl/calcChain.xml><?xml version="1.0" encoding="utf-8"?>
<calcChain xmlns="http://schemas.openxmlformats.org/spreadsheetml/2006/main">
  <c r="E6" i="2" l="1"/>
  <c r="E15" i="2"/>
  <c r="E16" i="2"/>
  <c r="E17" i="2"/>
  <c r="E18" i="2"/>
  <c r="E19" i="2"/>
  <c r="E20" i="2"/>
  <c r="E4" i="2"/>
  <c r="E22" i="2" s="1"/>
  <c r="D22" i="2" l="1"/>
</calcChain>
</file>

<file path=xl/sharedStrings.xml><?xml version="1.0" encoding="utf-8"?>
<sst xmlns="http://schemas.openxmlformats.org/spreadsheetml/2006/main" count="144" uniqueCount="130">
  <si>
    <t>Назва проєкту</t>
  </si>
  <si>
    <t>Категорія проєкту</t>
  </si>
  <si>
    <t>Кошти міської ради, грн</t>
  </si>
  <si>
    <t>Повна назва громадської організації</t>
  </si>
  <si>
    <t>Наявність повного пакету документів</t>
  </si>
  <si>
    <t>Домедична підготовка для захисників</t>
  </si>
  <si>
    <t>Домедична допомога</t>
  </si>
  <si>
    <t xml:space="preserve"> ГО "Скіф - тактика невідкладної та медичної допомоги"</t>
  </si>
  <si>
    <t>неповний пакет документів, відсутні оригінали документів</t>
  </si>
  <si>
    <t>Захист прав ветеранів та постраждалих від війни. Комплексна підтримка ветеранів та постраждалих від війни в умовах воєнного стану.</t>
  </si>
  <si>
    <t>ГО Правозахисна Група СІЧ</t>
  </si>
  <si>
    <t>Підтримка і опора</t>
  </si>
  <si>
    <t>Дніпровське міське об'єднання «Всеукраїнське товариство «Просвіта» імені Тараса Шевченка»</t>
  </si>
  <si>
    <t xml:space="preserve">Школа громадського діяча </t>
  </si>
  <si>
    <t>Проєкт направлений на роботу з молоддю.</t>
  </si>
  <si>
    <t>ГО «РОЗВИТОК МОЛОДІ»</t>
  </si>
  <si>
    <t>Діти майбутнє країни</t>
  </si>
  <si>
    <t xml:space="preserve">Розважальні національно-патріотичні заходи для дітей в тому числі ВПО у шелтерах </t>
  </si>
  <si>
    <t>ГО "Майбутнє за нами Дніпро"</t>
  </si>
  <si>
    <t>Відновлення після травм: психологічна підтримка для нових можливостей</t>
  </si>
  <si>
    <t>психотерапевтичні медичні консультативні послуги</t>
  </si>
  <si>
    <t>ГО Форпост</t>
  </si>
  <si>
    <t>mini-EdCamp Dnipro - 2025</t>
  </si>
  <si>
    <t>Проєкт направлений на роботу з освітянами.</t>
  </si>
  <si>
    <t>ГО "Гендерний клуб Дніпро"</t>
  </si>
  <si>
    <t>#РАЗОМ. Шлях ветерана.</t>
  </si>
  <si>
    <t>Розроблення мапи та буклетів з послугами для ветеранів, аналітика проблемних питань та потреб ветеранів</t>
  </si>
  <si>
    <t>ГО "Об'єднання ветеранів АТО "Добровольці"</t>
  </si>
  <si>
    <t>На вістрії часу</t>
  </si>
  <si>
    <t xml:space="preserve">Створення історичного майданчику </t>
  </si>
  <si>
    <t xml:space="preserve">Благодійна організація благодійний фонд "Сприяння 25-тий окремій повітрянодесантній Січеславській Бригаді" </t>
  </si>
  <si>
    <t>FrontPower</t>
  </si>
  <si>
    <t>Підвищення обізнаності про проблеми військових з інвалідністю та збір коштів для виготовлення сучаних протезів для військових</t>
  </si>
  <si>
    <t>Благодійна організація "Благодійний фонд "Департамент добрих справ"</t>
  </si>
  <si>
    <t>Практично-теоретичний курс тренінгів з отримання навичок надання базової домедичної допомоги при травмі постраждалого в цивільних умовах</t>
  </si>
  <si>
    <t>Громадська організація "Тактична Медична Допомога України"</t>
  </si>
  <si>
    <t xml:space="preserve">ЮТУБ-канал "Гарнізон" </t>
  </si>
  <si>
    <t>Благодійна організація "Благодійний фонд "Гарнізон"</t>
  </si>
  <si>
    <t>"Власна справа та профорієнтація ветерана"</t>
  </si>
  <si>
    <t>ГО "Ветеранський простір Дніпропетровщини"</t>
  </si>
  <si>
    <t xml:space="preserve">Збережемо козацьку спадщину Дніпровського краю </t>
  </si>
  <si>
    <t>"Доступна правова допомога для ветеранів"</t>
  </si>
  <si>
    <t>Дніпропетровська обласна дитяча громадська організація "Федерація спортивних єдиноборств "Сакура"</t>
  </si>
  <si>
    <t>"Відновлення жінок після тяжких випробувань війни"</t>
  </si>
  <si>
    <t>Відновлення фізичного та психоемоційного стану жінкам після тяжких випробувань.</t>
  </si>
  <si>
    <t>Благодійна організація "Благодійний фонд "За дітей"</t>
  </si>
  <si>
    <t xml:space="preserve">Основи штучного інтелекту для ветеранів </t>
  </si>
  <si>
    <t xml:space="preserve">Програма курсу з основ штучного інтелекту </t>
  </si>
  <si>
    <t>Благодійна організація "Благодійний фонд "Рішучі серця" (БО "БФ "Рішучі Серця")</t>
  </si>
  <si>
    <t>Хаб Об'єднання</t>
  </si>
  <si>
    <t>об'єднання усіх верст населення для вирішення психологічних та емоціональних проблем.</t>
  </si>
  <si>
    <t>Безпека життя: Курси надання допомоги</t>
  </si>
  <si>
    <t xml:space="preserve">Навчання навичкам надання базової до медичної допомоги при травмах у цивільних умовах через проведення теоретичних і практичних курсів та тренінгів </t>
  </si>
  <si>
    <t>ГО "Об'єднання громадян "Світочи"</t>
  </si>
  <si>
    <t xml:space="preserve">Відсутні оригінал документів, неприбутковість, резюме  </t>
  </si>
  <si>
    <t xml:space="preserve">Обґрунтування кількості послуг i товарів, дотримання принципу економного витрачання бюджетних коштів </t>
  </si>
  <si>
    <t>№</t>
  </si>
  <si>
    <t xml:space="preserve">Ефективність використання бюджетних коштів </t>
  </si>
  <si>
    <t xml:space="preserve">Суспільна значимість теми для вирішення проблем міської громади </t>
  </si>
  <si>
    <t>Обгрунтовано</t>
  </si>
  <si>
    <t>Планується охопити 60 учасників. Собівартість витрат на 1 учасника - 4 995,00 грн</t>
  </si>
  <si>
    <t>Планується охопити 50 учасників. Собівартість витрат на 1 учасника - 6 000,00 грн</t>
  </si>
  <si>
    <t>Мета проекту -  збір коштів для виготовлення протезів, що порушує конкурсні вимоги про те, що бюджетні кошти не можуть витрачатись одержувачем на отримання прибутків та придбання товарів для розповсюдження у вигляді гуманітарної допомоги</t>
  </si>
  <si>
    <t>Неефективне</t>
  </si>
  <si>
    <t>Висновки ГР ДМР</t>
  </si>
  <si>
    <t>Відхилити як такий, що подано з порушенням конкурсних вимог</t>
  </si>
  <si>
    <t>Відповідає актуальності сьогодення</t>
  </si>
  <si>
    <t>У додатку 4 Кошторису у розділі 2 планується оренда оргтехніки на суму 47 000,00 грн, яка не є доцільною для застосування психологічних консультацій тощо, а тому є неефективним використанням бюджетних коштів
Неможливо визначити собівартість витрат на 1 учасника</t>
  </si>
  <si>
    <t>Розглядати для надання фінансової підтримки після обгрунтування витрат та у разі залишення вільних коштів</t>
  </si>
  <si>
    <t>У заявці на фінансування та у Додатках 3 та 4 (бюджет та кошторис) вказані різні суми.
У додатку 4 Кошторису у розділі 4.3 відсутнє обгрунтування витрат, а тому неможливо визначити скільки планується охопити учасників.</t>
  </si>
  <si>
    <t>Обгрунтовано кількість годин для навчання 180 осіб</t>
  </si>
  <si>
    <t>Планується охопити 180 учасників. Собівартість витрат на 1 учасника - 1 663,00 грн</t>
  </si>
  <si>
    <t>Рекомендовано для надання фінансової підтримки</t>
  </si>
  <si>
    <t>Рекомендовано ГР ДМР</t>
  </si>
  <si>
    <t>Не рекомендовано</t>
  </si>
  <si>
    <t>Планується охопити 150 учасників. Собівартість витрат на 1 учасника - 1 989,00 грн</t>
  </si>
  <si>
    <t>Планується охопити 590 учасників. Собівартість витрат на 1 учасника - 508,00 грн</t>
  </si>
  <si>
    <t>Обгрунтовано кількість годин для первинної правової консультації 50 осіб - біля 1 год 12 хв
Обгрунтована вторинна правова допомога для 30 осіб - заплановано 600 год, тобто на 1 особу буде витрачено 20 год</t>
  </si>
  <si>
    <t>Заборонено проведення заходів за статтями витрат, які здійснюються за рахунок видатків інших бюджетів. Бенефіцеарами заходу є військові та бойові медики, в той же час, зазначені особи проходять відповідну підготовку за кошти державного бюджету, що в свою чергу виключає необхідність проведення данного заходу.</t>
  </si>
  <si>
    <t>на проєкті стоїть підпис зроблений за допомогою фотографування власного підпису та його вставки в документ</t>
  </si>
  <si>
    <t>Мета проєкту полягає у наданні комплексної психоемоційної підтримки для внутрішньо переміщених осіб, спрямованої на зниження рівня стресу, подолання психологічних травм, відновлення емоційної стабільності та соціальної інтеграції родин, які постраждали внаслідок війни. Проєкт має на меті вирішення проблеми високого рівня стресу та травматичного досвіду. Враховуючи ту обставину, що психологічні травми (депресія тощо) – це захворювання, що характеризується постійним пригніченим станом та втратою цікавості до будь-якої діяльності, що зазвичай приносить задоволення, а також нездатністю виконувати повсякденні справи, лікуванням займаються відповідні заклади охорони здоров'я, які мають матеріально-технічну базу та фінасуються за кошти державного і місцевих буджетів. Таким чином, мета порушує конкурсні вимоги, оскільки заборонено проведення заходів за статтями витрат, які здійснюються за рахунок видатків інших бюджетів.</t>
  </si>
  <si>
    <t>Більшість витрат припадає на оплату гонорарів штатних працівників університету ім. А.Нобеля, у т.ч. 50,000 грн на двох осіб, які безпосередньо не беруть участь у роботі з учасниками: наукового керівника та керівника проекту
Необгрунтовані витрати (відсутні розшифровки): 
- на придбання подарунків на 52 500,00;
- створення інформ та рекламних матеріалів на 40 000,00;
- на оренду кавимашини на 4 місяці заплановано 10 000,00, що дорівнює вартості придбання такої машини;
- солодощі для кави-паузи на  9 875,00 - без жодного посилання на предмет закупівлі</t>
  </si>
  <si>
    <t>Планується охопити 60 учасників. Собівартість витрат на 1 учасника - 4 998,00 грн</t>
  </si>
  <si>
    <t xml:space="preserve">Всі витрати припадають на оплату гонорарів мультидисциплінарної команди та штатного працівника громадського об'єднання (бухгалтера), що заборонено умовами конкурсу. </t>
  </si>
  <si>
    <t>Планується охопити 53 учасника. Собівартість витрат на 1 учасника - 5 367,00 грн</t>
  </si>
  <si>
    <t>Відповідає актуальності сьогодення.
Головна мета - надання висококваліфікованої вторинної правової допомоги для невеликої кількості осіб</t>
  </si>
  <si>
    <t>Відповідає актуальності сьогодення щодо військово-патриотичного виховання та героїзації подвигів ЗСУ</t>
  </si>
  <si>
    <t xml:space="preserve">Метою проєкту є підвищення знань історії, виготовлення альбомів з картинами художника, зйомки відеоролику для популярізації військової частини. З наведеного, можливо дійти висновку, що фактично метою, проєкту є реклама художника та військової части за рахунок коштів територіальної громади та може мати ознаки державної допомоги або нецільове використання бюджетних коштів. Крім того у війькової частини є свій веб-сайт, такі ролики робилися раніше. Враховуючи наведене, проект порушує вимоги конкурсу стосовно того, що бюджетні кошти не можуть використовувтись на проведення заходів за статтями витрат, які здійснюються за рахунок видатків інших бюджетів.
</t>
  </si>
  <si>
    <t>Рекомендовано реалізувати проект за підтримки Мінветеранів</t>
  </si>
  <si>
    <t>Організація дозвілля у парках та скверах направлена на невизначену кількість учасників, неможливо спланувати потенційну кількість учасників, а тому не дає можливість визначитися з раціональним та ефективним витрачанням бюджетних коштів щодо необхідної кількості сувенирів, подарунків та оптимального часу проведення заходів.</t>
  </si>
  <si>
    <t>Мета проєкту полягає у наданні консультацій ветеранам лікарями та психологами мультидисциплінарною командою з 3 психологів та 1 психіатра. Саме така діяльніть передбачена Постановою КМУ від від 29 листопада 2022 р. № 1338 "Деякі питання надання психологічної допомоги ветеранам війни, членам їх сімей та деяким іншим категоріям осіб" (зі змінами), при цьому Мінветеранів відшкодовує витрати на надання таких психологічних послуг у розмірі 254,18 грн (без ПДВ) – на одну особу протягом однієї години роботи одного фахівця із надання послуг в індивідуальній формі та 153 100 грн (без ПДВ) – глобальна ставка на місяць на одну команду з чотирьох фахівців. Таким чином, мета порушує конкурсні вимоги, оскільки заборонено проведення заходів за статтями витрат, які можуть здійснюватися за рахунок видатків інших бюджетів.</t>
  </si>
  <si>
    <t>Необгрунтованими витратами є:
- витрати на матеріальне заохочення керівника та бухгалтера, які є штатними працівниками громадського об'єднання;
- неадекватна місячна заробітна плата асистента (40 000,00) та експерта (50 000,00) за роботу протягом 2 днів;
- безпідставна ціна порції кави-брейка за 300,00 на загальну суму 54 000,00;
- безпідставна вартість послуг фото- та відеозйомок та відеотрансляції (п.п. 4.9-4.11 бюджету) за 1 день роботи на 86 000,00;
- витрати на організацію та проведення PR-кампанії на 40 000,00 (відсутня розшифровка)</t>
  </si>
  <si>
    <t xml:space="preserve">Мета проекта - навчання освітянства інструментам психологічної і арт-терапевтичної підтримки молоді.
Основний етап включає організацію та проведення офлайн-частини заходу 11 квітня 2025 року в м. Дніпро та онлайн-програми 12 квітня 2025 року для учасників з усієї України та з-за кордону
</t>
  </si>
  <si>
    <t>Не визначен чіткий алгоритм отримання інформації для наповнення мапи. Необгрунтованими є всі витрати за 3 розділом бюджету на 67 000,00. Оплата праці керівника проекту та бухгалтера за 3 місяці складає 210 000,00 з 300 000,00, які запитуються для підтримки проекту</t>
  </si>
  <si>
    <t>Рекомендувати змінити формат видання альбому та розглядати проект для надання фінансової підтримки після обгрунтування витрат та у разі залишення вільних коштів</t>
  </si>
  <si>
    <t>Метою проєкту є створення youtube каналу для поширення новин, збору донатів тощо, який буде у власності ГО. З наведеного можливо дійти висновку, що фактично метою, проєкту є фінансування реклами про учасника конкурсу за рахунок коштів територіальної громади та може мати ознаки нецільового використання бюджетних коштів. Крім того проєкт порушує умви конкурсу, оскільки бюджетні кошти не можуть витрачатись на проведення заходів за статтями витрат, які здійснюються за рахунок видатків інших бюджетів. Зокрема, таку діяльність вже здійснює телевізійний канал міської ради Дніпро TV.</t>
  </si>
  <si>
    <t>Оцінка Правлінням Громадської ради при Дніпровській міській раді проєктів громадських об'єднань для peaлізації яких надається фінансова підтримка з бюджету Дніпровської міської територіальної громади у 2025 році</t>
  </si>
  <si>
    <t>Розглядати для надання фінансової підтримки після чітко визначеного щляху наповнення мапи, обгрунтування всіх витрат та у разі залишення вільних коштів</t>
  </si>
  <si>
    <t>Кошторисом зовсім не обгрунтовано суми сплати за послуги по виготовленню відеороліка та видання альбому з картинами.
Слід зазначити, що такий альбом вже було видано та презентовано громадскості у 2024 р. Тобто пропонується повторно випустити альбом!?
З урахуванням розвитку цифрових технологій та можливістю розповсюдження медіаконтенту через мережу Інтернет друк у паперовому вигляді картин є неефективним використанням бюджетних коштів.
Для роботи з відематеріалами доцільно залучати працівників КП "Дніпро ТВ", які отримують заробітну плату з бюджету міста.</t>
  </si>
  <si>
    <t>Необгрунтовані витрати: 
- на оренду приміщень (можливо провести у комунальних закладах);
- на каву-брейк вартість на 1 людину та загальна к-ть людей, т.к. у дискусіях планують брати участь 3- 5 осіб!);
- 40 000,00 - без жодного посилання на предмет закупівлі</t>
  </si>
  <si>
    <t>Неможливо визначити ефективність використання бюджетних коштів у зв'язку з відсутністю чітких індикаторів реалізації мети проекту</t>
  </si>
  <si>
    <t>Є актуальним в умовах агресії рф
Цільова група "у навчальних закладах" - неактуальна у зв'язку з заняттями он-лайн</t>
  </si>
  <si>
    <t>В 2023 році Міжнародна Федерація Товариств Червоного Хреста і Червоного Півмісяця розробила мобільний застосунок First Aid - Перша медична допомога у вашій кишені. Офіційний застосунок IFRC First Aid надає миттєвий доступ до інформації, яка вам потрібна для вирішення найпоширеніших надзвичайних ситуацій, а також порад щодо безпеки в кризових ситуаціях. Завдяки інтерактивним тестам і простим покроковим щоденним сценаріям надання першої допомоги, вивчити першу медичну допомогу ще ніколи не було так просто.</t>
  </si>
  <si>
    <t>Розглядати для надання фінансової підтримки після обгрунтування всіх витрат та у разі залишення вільних коштів</t>
  </si>
  <si>
    <t>Навчання базовим навичкам надання домедичної допомоги при надзвичайних ситуаціях</t>
  </si>
  <si>
    <t>Створення інформаційної платформи для забезпечення прозорості, ефективності та оперативної комунікації між міською радою та громадянами</t>
  </si>
  <si>
    <t>Дублює телевізійний канал міської ради Дніпро TV та сайт ДМР.</t>
  </si>
  <si>
    <t>Практично всі витратами заплановані на придбання у власність організації відеобладнання та рекламу каналу</t>
  </si>
  <si>
    <t>Навчання та менторства щодо доступу до ресурсів та фінансування для запуску та розвитку нових власних бізнесів, а також для ефективного конкурування на ринку найманої прації.</t>
  </si>
  <si>
    <t>Відповідає актуальності сьогодення щодо реінтеграції ветеранів</t>
  </si>
  <si>
    <t>Планується охопити 50 учасників. Собівартість витрат на 1 учасника - 1499,00+J20,00 грн</t>
  </si>
  <si>
    <t>Планується охопити до 200 учасників. Собівартість витрат на 1 учасника - 1 499,00 грн</t>
  </si>
  <si>
    <t>Обгрунтовано кількість годин для консультування до 590 осіб
Не вказано яким чином буде здійснюватися контроль за наданням послуг такій великій кількості осіб</t>
  </si>
  <si>
    <t>Рекомендовано для надання фінансової підтримки після уточнення механізмів контролю за наданням послуг (вказати у договорі)</t>
  </si>
  <si>
    <t>Надання правової допомоги.</t>
  </si>
  <si>
    <t>Відповідає актуальності сьогодення
Головна мета - надання масової первинної правової допомоги для великої кількості осіб шляхом проведення масових юридичних інформаційно-освітніх заходів, індивідуальних юридичних консультацій для ветеранів, віськовослужбовців, членів їх родин та родин загиблих героїв, ВПО</t>
  </si>
  <si>
    <t>Надання правової допомоги</t>
  </si>
  <si>
    <t>Обгрунтовано кількість годин для надання послуг 150 осіб</t>
  </si>
  <si>
    <t>Відповідає актуальності сьогодення. Курс надасть ветеранам можливості навчатися аналізувати, адаптувати та впроваджувати інструменти ШІ у свої професійні й особисті проєкти, забезпечуючи ефективність і конкурентоспроможність у своїй діяльності</t>
  </si>
  <si>
    <t xml:space="preserve">Подано з порушеннями вимог щодо підпису керівника організації. </t>
  </si>
  <si>
    <t>Ефективність використання бюджетних коштів на заробітну платню та інші необгрунтовані витрати викликає великий сумнів</t>
  </si>
  <si>
    <t>Необгрунтовано вартість одного тренінгу у сумі 5 700,00 (кількість годин?, кількість учасників? тощо)
Недоцільність оплати оренди приміщення для тренінгів на суму 54 000,00, тому що такі тренінги необхідно проводити на робочих місцях цільових груп (спеціально ніхто не поїде).
Відсутня розшифровка поліграфічних послуг на 16 000,00 та створення веб-сайту на 20 000,00, який, з урахуванням існуючих мобільних застосунків, не потрібен</t>
  </si>
  <si>
    <t>Надання психоемоційної підтримки для ВПО</t>
  </si>
  <si>
    <t xml:space="preserve">Невизначено у кошторисі складових надання послуг (придбання товарів):
- виготовлення банерів;
- технічних робіт та оформлення місця проведення фестивалю;
- виготовлення кубків;
- оренди звукоапаратури (потужність, складові тощо)
</t>
  </si>
  <si>
    <t>Рекомендовано для надання фінансової підтримки після уточнення складових бюджету</t>
  </si>
  <si>
    <t>Національне духовне виховання молоді м. Дніпро на засадах козацького звичаю Спас</t>
  </si>
  <si>
    <t xml:space="preserve">Метою проекту є надання послуг з організації дозвілля для дітей по двум напрямкам: 1) у парках та скверах; 2) у шелтерах.
Особливо необхідна організація дозвілля у шелтерах з наданням суенірної продукції, брендованої логотипами міста!
</t>
  </si>
  <si>
    <t>Відсутня розшифровка витрат на проведення дозвільних заходів протягом надання 1,5 годин послуги.
Незрозумілим є велика кількість афіш 1000 шт на 10 500,00, враховуючи те, що у місті є певні обмеження для розміщення друкованої продукції.</t>
  </si>
  <si>
    <t>Рекомендовано для надання фінансової підтримки з наданням у договорі розшифровки витрат на послуги та зменьшенням кількості афіш до реальних потреб</t>
  </si>
  <si>
    <t>Бал оцінки (мин-1, макс-10)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</si>
</sst>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scheme val="minor"/>
    </font>
    <font>
      <sz val="8"/>
      <color theme="1"/>
      <name val="Times New Roman"/>
      <family val="1"/>
      <charset val="204"/>
    </font>
    <font>
      <b/>
      <sz val="8"/>
      <color theme="1"/>
      <name val="Times New Roman"/>
      <family val="1"/>
      <charset val="204"/>
    </font>
    <font>
      <sz val="8"/>
      <color rgb="FF000000"/>
      <name val="Times New Roman"/>
      <family val="1"/>
      <charset val="204"/>
    </font>
    <font>
      <sz val="12"/>
      <color rgb="FF000000"/>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b/>
      <sz val="11"/>
      <color theme="1"/>
      <name val="Times New Roman"/>
      <family val="1"/>
      <charset val="204"/>
    </font>
    <font>
      <sz val="10"/>
      <color theme="1"/>
      <name val="Times New Roman"/>
      <family val="1"/>
      <charset val="204"/>
    </font>
    <font>
      <sz val="10"/>
      <name val="Times New Roman"/>
      <family val="1"/>
      <charset val="204"/>
    </font>
    <font>
      <sz val="12"/>
      <name val="Times New Roman"/>
      <family val="1"/>
      <charset val="204"/>
    </font>
    <font>
      <sz val="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FF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applyFont="1" applyAlignment="1"/>
    <xf numFmtId="0" fontId="5" fillId="0" borderId="1" xfId="0" applyFont="1" applyBorder="1" applyAlignment="1">
      <alignment horizontal="center" vertical="center" wrapText="1"/>
    </xf>
    <xf numFmtId="0" fontId="4" fillId="0" borderId="0" xfId="0" applyFont="1" applyAlignment="1">
      <alignmen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8"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vertical="top" wrapText="1"/>
    </xf>
    <xf numFmtId="0" fontId="6" fillId="0" borderId="1" xfId="0" applyFont="1" applyBorder="1" applyAlignment="1">
      <alignment horizontal="center" vertical="top" wrapText="1"/>
    </xf>
    <xf numFmtId="0" fontId="6" fillId="0" borderId="0" xfId="0" applyFont="1" applyAlignment="1">
      <alignment vertical="top" wrapText="1"/>
    </xf>
    <xf numFmtId="0" fontId="4" fillId="2" borderId="1" xfId="0" applyFont="1" applyFill="1" applyBorder="1" applyAlignment="1">
      <alignment horizontal="center" vertical="top" wrapText="1"/>
    </xf>
    <xf numFmtId="0" fontId="7" fillId="3" borderId="1" xfId="0" applyFont="1" applyFill="1" applyBorder="1" applyAlignment="1">
      <alignment vertical="top" wrapText="1"/>
    </xf>
    <xf numFmtId="4" fontId="7" fillId="3" borderId="1" xfId="0" applyNumberFormat="1" applyFont="1" applyFill="1" applyBorder="1" applyAlignment="1">
      <alignment horizontal="center" vertical="top" wrapText="1"/>
    </xf>
    <xf numFmtId="0" fontId="9" fillId="3" borderId="1" xfId="0" applyFont="1" applyFill="1" applyBorder="1" applyAlignment="1">
      <alignment vertical="top" wrapText="1"/>
    </xf>
    <xf numFmtId="0" fontId="7" fillId="2" borderId="1" xfId="0" applyFont="1" applyFill="1" applyBorder="1" applyAlignment="1">
      <alignment vertical="top" wrapText="1"/>
    </xf>
    <xf numFmtId="0" fontId="4" fillId="2" borderId="0" xfId="0" applyFont="1" applyFill="1" applyAlignment="1">
      <alignment vertical="top" wrapText="1"/>
    </xf>
    <xf numFmtId="0" fontId="4" fillId="0" borderId="1" xfId="0" applyFont="1" applyBorder="1" applyAlignment="1">
      <alignment horizontal="center" vertical="top" wrapText="1"/>
    </xf>
    <xf numFmtId="0" fontId="7" fillId="0" borderId="1" xfId="0" applyFont="1" applyBorder="1" applyAlignment="1">
      <alignment vertical="top" wrapText="1"/>
    </xf>
    <xf numFmtId="4" fontId="7" fillId="0" borderId="1" xfId="0" applyNumberFormat="1" applyFont="1" applyBorder="1" applyAlignment="1">
      <alignment horizontal="center" vertical="top" wrapText="1"/>
    </xf>
    <xf numFmtId="0" fontId="1" fillId="0" borderId="1" xfId="0" applyFont="1" applyBorder="1" applyAlignment="1">
      <alignment vertical="top" wrapText="1"/>
    </xf>
    <xf numFmtId="4" fontId="7" fillId="2" borderId="1" xfId="0" applyNumberFormat="1" applyFont="1" applyFill="1" applyBorder="1" applyAlignment="1">
      <alignment horizontal="center" vertical="top" wrapText="1"/>
    </xf>
    <xf numFmtId="0" fontId="10" fillId="2" borderId="1" xfId="0" applyFont="1" applyFill="1" applyBorder="1" applyAlignment="1">
      <alignment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4" fontId="11"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0" fontId="11" fillId="2" borderId="0" xfId="0" applyFont="1" applyFill="1" applyAlignment="1">
      <alignment vertical="top" wrapText="1"/>
    </xf>
    <xf numFmtId="0" fontId="1" fillId="2" borderId="1" xfId="0" applyFont="1" applyFill="1" applyBorder="1" applyAlignment="1">
      <alignment vertical="top" wrapText="1"/>
    </xf>
    <xf numFmtId="0" fontId="5" fillId="0" borderId="1" xfId="0" applyFont="1" applyBorder="1" applyAlignment="1">
      <alignment vertical="top" wrapText="1"/>
    </xf>
    <xf numFmtId="0" fontId="2" fillId="0" borderId="1" xfId="0" applyFont="1" applyBorder="1" applyAlignment="1">
      <alignment vertical="top" wrapText="1"/>
    </xf>
    <xf numFmtId="4" fontId="4" fillId="0" borderId="0" xfId="0" applyNumberFormat="1" applyFont="1" applyAlignment="1">
      <alignment horizontal="center" vertical="top" wrapText="1"/>
    </xf>
    <xf numFmtId="0" fontId="3" fillId="0" borderId="0" xfId="0" applyFont="1" applyAlignment="1">
      <alignment vertical="top" wrapText="1"/>
    </xf>
    <xf numFmtId="4" fontId="8"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topLeftCell="B1" zoomScale="53" zoomScaleNormal="53" workbookViewId="0">
      <pane ySplit="2" topLeftCell="A3" activePane="bottomLeft" state="frozen"/>
      <selection activeCell="G1" sqref="G1"/>
      <selection pane="bottomLeft" activeCell="H5" sqref="H5"/>
    </sheetView>
  </sheetViews>
  <sheetFormatPr defaultColWidth="8.7265625" defaultRowHeight="15.5" x14ac:dyDescent="0.25"/>
  <cols>
    <col min="1" max="1" width="5.54296875" style="7" customWidth="1"/>
    <col min="2" max="2" width="17.54296875" style="8" customWidth="1"/>
    <col min="3" max="3" width="15.7265625" style="8" customWidth="1"/>
    <col min="4" max="4" width="12.54296875" style="31" customWidth="1"/>
    <col min="5" max="5" width="12.453125" style="31" customWidth="1"/>
    <col min="6" max="6" width="29.26953125" style="8" customWidth="1"/>
    <col min="7" max="7" width="13.1796875" style="32" customWidth="1"/>
    <col min="8" max="8" width="62.26953125" style="8" customWidth="1"/>
    <col min="9" max="9" width="61.1796875" style="8" customWidth="1"/>
    <col min="10" max="10" width="52.36328125" style="8" customWidth="1"/>
    <col min="11" max="11" width="27.1796875" style="8" customWidth="1"/>
    <col min="12" max="12" width="11.26953125" style="7" customWidth="1"/>
    <col min="13" max="16384" width="8.7265625" style="8"/>
  </cols>
  <sheetData>
    <row r="1" spans="1:12" s="2" customFormat="1" ht="44" customHeight="1" x14ac:dyDescent="0.25">
      <c r="A1" s="34" t="s">
        <v>96</v>
      </c>
      <c r="B1" s="34"/>
      <c r="C1" s="34"/>
      <c r="D1" s="34"/>
      <c r="E1" s="34"/>
      <c r="F1" s="34"/>
      <c r="G1" s="34"/>
      <c r="H1" s="34"/>
      <c r="I1" s="34"/>
      <c r="J1" s="34"/>
      <c r="K1" s="34"/>
      <c r="L1" s="35"/>
    </row>
    <row r="2" spans="1:12" s="5" customFormat="1" ht="62.5" customHeight="1" x14ac:dyDescent="0.25">
      <c r="A2" s="4" t="s">
        <v>56</v>
      </c>
      <c r="B2" s="1" t="s">
        <v>0</v>
      </c>
      <c r="C2" s="1" t="s">
        <v>1</v>
      </c>
      <c r="D2" s="3" t="s">
        <v>2</v>
      </c>
      <c r="E2" s="3" t="s">
        <v>73</v>
      </c>
      <c r="F2" s="1" t="s">
        <v>3</v>
      </c>
      <c r="G2" s="6" t="s">
        <v>4</v>
      </c>
      <c r="H2" s="1" t="s">
        <v>58</v>
      </c>
      <c r="I2" s="4" t="s">
        <v>55</v>
      </c>
      <c r="J2" s="4" t="s">
        <v>57</v>
      </c>
      <c r="K2" s="4" t="s">
        <v>64</v>
      </c>
      <c r="L2" s="4" t="s">
        <v>129</v>
      </c>
    </row>
    <row r="3" spans="1:12" s="16" customFormat="1" ht="91.5" customHeight="1" x14ac:dyDescent="0.25">
      <c r="A3" s="11">
        <v>1</v>
      </c>
      <c r="B3" s="12" t="s">
        <v>5</v>
      </c>
      <c r="C3" s="12" t="s">
        <v>6</v>
      </c>
      <c r="D3" s="13">
        <v>292120</v>
      </c>
      <c r="E3" s="13"/>
      <c r="F3" s="12" t="s">
        <v>7</v>
      </c>
      <c r="G3" s="14" t="s">
        <v>8</v>
      </c>
      <c r="H3" s="12" t="s">
        <v>78</v>
      </c>
      <c r="I3" s="12"/>
      <c r="J3" s="12"/>
      <c r="K3" s="15" t="s">
        <v>65</v>
      </c>
      <c r="L3" s="11">
        <v>0</v>
      </c>
    </row>
    <row r="4" spans="1:12" ht="68" customHeight="1" x14ac:dyDescent="0.25">
      <c r="A4" s="17">
        <v>2</v>
      </c>
      <c r="B4" s="18" t="s">
        <v>9</v>
      </c>
      <c r="C4" s="18" t="s">
        <v>114</v>
      </c>
      <c r="D4" s="19">
        <v>300000</v>
      </c>
      <c r="E4" s="19">
        <f>D4</f>
        <v>300000</v>
      </c>
      <c r="F4" s="18" t="s">
        <v>10</v>
      </c>
      <c r="G4" s="20"/>
      <c r="H4" s="18" t="s">
        <v>85</v>
      </c>
      <c r="I4" s="18" t="s">
        <v>77</v>
      </c>
      <c r="J4" s="18" t="s">
        <v>61</v>
      </c>
      <c r="K4" s="18" t="s">
        <v>72</v>
      </c>
      <c r="L4" s="17">
        <v>10</v>
      </c>
    </row>
    <row r="5" spans="1:12" s="16" customFormat="1" ht="260" customHeight="1" x14ac:dyDescent="0.25">
      <c r="A5" s="11">
        <v>3</v>
      </c>
      <c r="B5" s="15" t="s">
        <v>11</v>
      </c>
      <c r="C5" s="15" t="s">
        <v>122</v>
      </c>
      <c r="D5" s="21">
        <v>299900</v>
      </c>
      <c r="E5" s="21"/>
      <c r="F5" s="15" t="s">
        <v>12</v>
      </c>
      <c r="G5" s="22" t="s">
        <v>79</v>
      </c>
      <c r="H5" s="15" t="s">
        <v>80</v>
      </c>
      <c r="I5" s="15" t="s">
        <v>81</v>
      </c>
      <c r="J5" s="15" t="s">
        <v>82</v>
      </c>
      <c r="K5" s="15" t="s">
        <v>119</v>
      </c>
      <c r="L5" s="11">
        <v>0</v>
      </c>
    </row>
    <row r="6" spans="1:12" ht="52.5" customHeight="1" x14ac:dyDescent="0.25">
      <c r="A6" s="17">
        <v>4</v>
      </c>
      <c r="B6" s="18" t="s">
        <v>13</v>
      </c>
      <c r="C6" s="18" t="s">
        <v>14</v>
      </c>
      <c r="D6" s="19">
        <v>299685</v>
      </c>
      <c r="E6" s="19">
        <f t="shared" ref="E6:E20" si="0">D6</f>
        <v>299685</v>
      </c>
      <c r="F6" s="18" t="s">
        <v>15</v>
      </c>
      <c r="G6" s="20"/>
      <c r="H6" s="18" t="s">
        <v>66</v>
      </c>
      <c r="I6" s="18" t="s">
        <v>59</v>
      </c>
      <c r="J6" s="18" t="s">
        <v>60</v>
      </c>
      <c r="K6" s="18" t="s">
        <v>72</v>
      </c>
      <c r="L6" s="17">
        <v>10</v>
      </c>
    </row>
    <row r="7" spans="1:12" s="27" customFormat="1" ht="108.5" x14ac:dyDescent="0.25">
      <c r="A7" s="23">
        <v>5</v>
      </c>
      <c r="B7" s="24" t="s">
        <v>16</v>
      </c>
      <c r="C7" s="24" t="s">
        <v>17</v>
      </c>
      <c r="D7" s="25">
        <v>287300</v>
      </c>
      <c r="E7" s="25"/>
      <c r="F7" s="24" t="s">
        <v>18</v>
      </c>
      <c r="G7" s="26"/>
      <c r="H7" s="24" t="s">
        <v>126</v>
      </c>
      <c r="I7" s="27" t="s">
        <v>127</v>
      </c>
      <c r="J7" s="24" t="s">
        <v>89</v>
      </c>
      <c r="K7" s="24" t="s">
        <v>128</v>
      </c>
      <c r="L7" s="23">
        <v>9</v>
      </c>
    </row>
    <row r="8" spans="1:12" s="16" customFormat="1" ht="222" customHeight="1" x14ac:dyDescent="0.25">
      <c r="A8" s="11">
        <v>6</v>
      </c>
      <c r="B8" s="15" t="s">
        <v>19</v>
      </c>
      <c r="C8" s="15" t="s">
        <v>20</v>
      </c>
      <c r="D8" s="21">
        <v>284440</v>
      </c>
      <c r="E8" s="21"/>
      <c r="F8" s="15" t="s">
        <v>21</v>
      </c>
      <c r="G8" s="28"/>
      <c r="H8" s="15" t="s">
        <v>90</v>
      </c>
      <c r="I8" s="15" t="s">
        <v>83</v>
      </c>
      <c r="J8" s="15" t="s">
        <v>84</v>
      </c>
      <c r="K8" s="15" t="s">
        <v>88</v>
      </c>
      <c r="L8" s="11">
        <v>0</v>
      </c>
    </row>
    <row r="9" spans="1:12" s="16" customFormat="1" ht="192" customHeight="1" x14ac:dyDescent="0.25">
      <c r="A9" s="11">
        <v>7</v>
      </c>
      <c r="B9" s="15" t="s">
        <v>22</v>
      </c>
      <c r="C9" s="15" t="s">
        <v>23</v>
      </c>
      <c r="D9" s="21">
        <v>300000</v>
      </c>
      <c r="E9" s="21"/>
      <c r="F9" s="15" t="s">
        <v>24</v>
      </c>
      <c r="G9" s="28"/>
      <c r="H9" s="15" t="s">
        <v>92</v>
      </c>
      <c r="I9" s="15" t="s">
        <v>91</v>
      </c>
      <c r="J9" s="15" t="s">
        <v>120</v>
      </c>
      <c r="K9" s="15" t="s">
        <v>74</v>
      </c>
      <c r="L9" s="11">
        <v>0</v>
      </c>
    </row>
    <row r="10" spans="1:12" s="16" customFormat="1" ht="155" x14ac:dyDescent="0.25">
      <c r="A10" s="11">
        <v>8</v>
      </c>
      <c r="B10" s="15" t="s">
        <v>25</v>
      </c>
      <c r="C10" s="15" t="s">
        <v>26</v>
      </c>
      <c r="D10" s="21">
        <v>300000</v>
      </c>
      <c r="E10" s="21"/>
      <c r="F10" s="15" t="s">
        <v>27</v>
      </c>
      <c r="G10" s="28"/>
      <c r="H10" s="15" t="s">
        <v>66</v>
      </c>
      <c r="I10" s="16" t="s">
        <v>93</v>
      </c>
      <c r="J10" s="15" t="s">
        <v>100</v>
      </c>
      <c r="K10" s="15" t="s">
        <v>97</v>
      </c>
      <c r="L10" s="11">
        <v>2</v>
      </c>
    </row>
    <row r="11" spans="1:12" s="16" customFormat="1" ht="210" customHeight="1" x14ac:dyDescent="0.25">
      <c r="A11" s="11">
        <v>9</v>
      </c>
      <c r="B11" s="15" t="s">
        <v>28</v>
      </c>
      <c r="C11" s="15" t="s">
        <v>29</v>
      </c>
      <c r="D11" s="21">
        <v>283000</v>
      </c>
      <c r="E11" s="21"/>
      <c r="F11" s="15" t="s">
        <v>30</v>
      </c>
      <c r="G11" s="28"/>
      <c r="H11" s="15" t="s">
        <v>86</v>
      </c>
      <c r="I11" s="15" t="s">
        <v>87</v>
      </c>
      <c r="J11" s="16" t="s">
        <v>98</v>
      </c>
      <c r="K11" s="15" t="s">
        <v>94</v>
      </c>
      <c r="L11" s="11">
        <v>4</v>
      </c>
    </row>
    <row r="12" spans="1:12" s="16" customFormat="1" ht="155" x14ac:dyDescent="0.25">
      <c r="A12" s="11">
        <v>10</v>
      </c>
      <c r="B12" s="15" t="s">
        <v>31</v>
      </c>
      <c r="C12" s="15" t="s">
        <v>32</v>
      </c>
      <c r="D12" s="21">
        <v>74000</v>
      </c>
      <c r="E12" s="21"/>
      <c r="F12" s="15" t="s">
        <v>33</v>
      </c>
      <c r="G12" s="28"/>
      <c r="H12" s="15" t="s">
        <v>62</v>
      </c>
      <c r="I12" s="15" t="s">
        <v>99</v>
      </c>
      <c r="J12" s="15" t="s">
        <v>63</v>
      </c>
      <c r="K12" s="15" t="s">
        <v>65</v>
      </c>
      <c r="L12" s="11">
        <v>0</v>
      </c>
    </row>
    <row r="13" spans="1:12" s="16" customFormat="1" ht="186" x14ac:dyDescent="0.25">
      <c r="A13" s="11">
        <v>11</v>
      </c>
      <c r="B13" s="15" t="s">
        <v>34</v>
      </c>
      <c r="C13" s="15" t="s">
        <v>104</v>
      </c>
      <c r="D13" s="21">
        <v>299200</v>
      </c>
      <c r="E13" s="21"/>
      <c r="F13" s="15" t="s">
        <v>35</v>
      </c>
      <c r="G13" s="28"/>
      <c r="H13" s="15" t="s">
        <v>101</v>
      </c>
      <c r="I13" s="15" t="s">
        <v>121</v>
      </c>
      <c r="J13" s="15" t="s">
        <v>102</v>
      </c>
      <c r="K13" s="15" t="s">
        <v>103</v>
      </c>
      <c r="L13" s="11">
        <v>3</v>
      </c>
    </row>
    <row r="14" spans="1:12" s="16" customFormat="1" ht="211.5" customHeight="1" x14ac:dyDescent="0.25">
      <c r="A14" s="11">
        <v>12</v>
      </c>
      <c r="B14" s="15" t="s">
        <v>36</v>
      </c>
      <c r="C14" s="15" t="s">
        <v>105</v>
      </c>
      <c r="D14" s="21">
        <v>299928</v>
      </c>
      <c r="E14" s="21"/>
      <c r="F14" s="15" t="s">
        <v>37</v>
      </c>
      <c r="G14" s="28"/>
      <c r="H14" s="18" t="s">
        <v>106</v>
      </c>
      <c r="I14" s="15" t="s">
        <v>107</v>
      </c>
      <c r="J14" s="15" t="s">
        <v>95</v>
      </c>
      <c r="K14" s="15" t="s">
        <v>74</v>
      </c>
      <c r="L14" s="11">
        <v>0</v>
      </c>
    </row>
    <row r="15" spans="1:12" ht="230" customHeight="1" x14ac:dyDescent="0.25">
      <c r="A15" s="17">
        <v>13</v>
      </c>
      <c r="B15" s="18" t="s">
        <v>38</v>
      </c>
      <c r="C15" s="18" t="s">
        <v>108</v>
      </c>
      <c r="D15" s="19">
        <v>299800</v>
      </c>
      <c r="E15" s="19">
        <f t="shared" si="0"/>
        <v>299800</v>
      </c>
      <c r="F15" s="18" t="s">
        <v>39</v>
      </c>
      <c r="G15" s="20"/>
      <c r="H15" s="18" t="s">
        <v>109</v>
      </c>
      <c r="I15" s="18" t="s">
        <v>59</v>
      </c>
      <c r="J15" s="18" t="s">
        <v>111</v>
      </c>
      <c r="K15" s="18" t="s">
        <v>72</v>
      </c>
      <c r="L15" s="17">
        <v>10</v>
      </c>
    </row>
    <row r="16" spans="1:12" ht="130" customHeight="1" x14ac:dyDescent="0.25">
      <c r="A16" s="17">
        <v>14</v>
      </c>
      <c r="B16" s="18" t="s">
        <v>40</v>
      </c>
      <c r="C16" s="18" t="s">
        <v>125</v>
      </c>
      <c r="D16" s="19">
        <v>297800</v>
      </c>
      <c r="E16" s="19">
        <f t="shared" si="0"/>
        <v>297800</v>
      </c>
      <c r="F16" s="18" t="s">
        <v>39</v>
      </c>
      <c r="G16" s="20"/>
      <c r="H16" s="18" t="s">
        <v>66</v>
      </c>
      <c r="I16" s="18" t="s">
        <v>123</v>
      </c>
      <c r="J16" s="18" t="s">
        <v>110</v>
      </c>
      <c r="K16" s="18" t="s">
        <v>124</v>
      </c>
      <c r="L16" s="17">
        <v>9</v>
      </c>
    </row>
    <row r="17" spans="1:12" ht="110" customHeight="1" x14ac:dyDescent="0.25">
      <c r="A17" s="17">
        <v>15</v>
      </c>
      <c r="B17" s="18" t="s">
        <v>41</v>
      </c>
      <c r="C17" s="18" t="s">
        <v>116</v>
      </c>
      <c r="D17" s="19">
        <v>300000</v>
      </c>
      <c r="E17" s="19">
        <f t="shared" si="0"/>
        <v>300000</v>
      </c>
      <c r="F17" s="18" t="s">
        <v>42</v>
      </c>
      <c r="G17" s="20"/>
      <c r="H17" s="18" t="s">
        <v>115</v>
      </c>
      <c r="I17" s="18" t="s">
        <v>112</v>
      </c>
      <c r="J17" s="18" t="s">
        <v>76</v>
      </c>
      <c r="K17" s="18" t="s">
        <v>113</v>
      </c>
      <c r="L17" s="17">
        <v>9</v>
      </c>
    </row>
    <row r="18" spans="1:12" ht="108.5" x14ac:dyDescent="0.25">
      <c r="A18" s="17">
        <v>16</v>
      </c>
      <c r="B18" s="18" t="s">
        <v>43</v>
      </c>
      <c r="C18" s="18" t="s">
        <v>44</v>
      </c>
      <c r="D18" s="19">
        <v>298400</v>
      </c>
      <c r="E18" s="19">
        <f t="shared" si="0"/>
        <v>298400</v>
      </c>
      <c r="F18" s="18" t="s">
        <v>45</v>
      </c>
      <c r="G18" s="20"/>
      <c r="H18" s="18" t="s">
        <v>66</v>
      </c>
      <c r="I18" s="18" t="s">
        <v>117</v>
      </c>
      <c r="J18" s="18" t="s">
        <v>75</v>
      </c>
      <c r="K18" s="18" t="s">
        <v>72</v>
      </c>
      <c r="L18" s="17">
        <v>10</v>
      </c>
    </row>
    <row r="19" spans="1:12" ht="77.5" x14ac:dyDescent="0.25">
      <c r="A19" s="17">
        <v>17</v>
      </c>
      <c r="B19" s="18" t="s">
        <v>46</v>
      </c>
      <c r="C19" s="18" t="s">
        <v>47</v>
      </c>
      <c r="D19" s="19">
        <v>299250</v>
      </c>
      <c r="E19" s="19">
        <f t="shared" si="0"/>
        <v>299250</v>
      </c>
      <c r="F19" s="18" t="s">
        <v>48</v>
      </c>
      <c r="G19" s="20"/>
      <c r="H19" s="18" t="s">
        <v>118</v>
      </c>
      <c r="I19" s="18" t="s">
        <v>70</v>
      </c>
      <c r="J19" s="18" t="s">
        <v>71</v>
      </c>
      <c r="K19" s="18" t="s">
        <v>72</v>
      </c>
      <c r="L19" s="17">
        <v>10</v>
      </c>
    </row>
    <row r="20" spans="1:12" s="16" customFormat="1" ht="124" x14ac:dyDescent="0.25">
      <c r="A20" s="11">
        <v>18</v>
      </c>
      <c r="B20" s="15" t="s">
        <v>49</v>
      </c>
      <c r="C20" s="15" t="s">
        <v>50</v>
      </c>
      <c r="D20" s="21">
        <v>297800</v>
      </c>
      <c r="E20" s="19">
        <f t="shared" si="0"/>
        <v>297800</v>
      </c>
      <c r="F20" s="15" t="s">
        <v>48</v>
      </c>
      <c r="G20" s="28"/>
      <c r="H20" s="15" t="s">
        <v>66</v>
      </c>
      <c r="I20" s="15" t="s">
        <v>69</v>
      </c>
      <c r="J20" s="15" t="s">
        <v>67</v>
      </c>
      <c r="K20" s="15" t="s">
        <v>68</v>
      </c>
      <c r="L20" s="11">
        <v>4</v>
      </c>
    </row>
    <row r="21" spans="1:12" s="16" customFormat="1" ht="217" x14ac:dyDescent="0.25">
      <c r="A21" s="11">
        <v>19</v>
      </c>
      <c r="B21" s="12" t="s">
        <v>51</v>
      </c>
      <c r="C21" s="12" t="s">
        <v>52</v>
      </c>
      <c r="D21" s="13">
        <v>300000</v>
      </c>
      <c r="E21" s="21"/>
      <c r="F21" s="12" t="s">
        <v>53</v>
      </c>
      <c r="G21" s="14" t="s">
        <v>54</v>
      </c>
      <c r="H21" s="12"/>
      <c r="I21" s="12"/>
      <c r="J21" s="12"/>
      <c r="K21" s="15" t="s">
        <v>65</v>
      </c>
      <c r="L21" s="11">
        <v>0</v>
      </c>
    </row>
    <row r="22" spans="1:12" s="10" customFormat="1" ht="21" customHeight="1" x14ac:dyDescent="0.25">
      <c r="A22" s="9"/>
      <c r="B22" s="29"/>
      <c r="C22" s="29"/>
      <c r="D22" s="33">
        <f>SUM(D3:D21)</f>
        <v>5412623</v>
      </c>
      <c r="E22" s="33">
        <f>SUM(E4:E21)</f>
        <v>2392735</v>
      </c>
      <c r="F22" s="29"/>
      <c r="G22" s="30"/>
      <c r="H22" s="29"/>
      <c r="I22" s="29"/>
      <c r="J22" s="29"/>
      <c r="K22" s="29"/>
      <c r="L22" s="9"/>
    </row>
  </sheetData>
  <mergeCells count="1">
    <mergeCell ref="A1:K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2025-03-10T09:43:27Z</dcterms:created>
  <dcterms:modified xsi:type="dcterms:W3CDTF">2025-03-13T17:00:57Z</dcterms:modified>
</cp:coreProperties>
</file>