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ЕВ\План 2025\НА ПЕЧАТЬ\на отправку\"/>
    </mc:Choice>
  </mc:AlternateContent>
  <xr:revisionPtr revIDLastSave="0" documentId="13_ncr:1_{810CC37D-BF10-4874-8077-A527101DF3E5}" xr6:coauthVersionLast="45" xr6:coauthVersionMax="45" xr10:uidLastSave="{00000000-0000-0000-0000-000000000000}"/>
  <bookViews>
    <workbookView xWindow="-110" yWindow="-110" windowWidth="19420" windowHeight="10420" tabRatio="821" activeTab="1" xr2:uid="{00000000-000D-0000-FFFF-FFFF00000000}"/>
  </bookViews>
  <sheets>
    <sheet name="тітульний лист" sheetId="33" r:id="rId1"/>
    <sheet name="Осн. фін. пок." sheetId="14" r:id="rId2"/>
    <sheet name="I. Фін результат" sheetId="2" r:id="rId3"/>
    <sheet name="Лист3" sheetId="35" state="hidden" r:id="rId4"/>
    <sheet name="ІІ. Розр. з бюджетом" sheetId="19" r:id="rId5"/>
    <sheet name="ІІІ. Рух грош. коштів" sheetId="18" r:id="rId6"/>
    <sheet name="IV. Кап. інвестиції" sheetId="3" state="hidden" r:id="rId7"/>
    <sheet name="IV КАПІТАЛЬНІ ІНВЕСТИЦІЇ " sheetId="36" r:id="rId8"/>
    <sheet name=" V. Коефіцієнти" sheetId="11" r:id="rId9"/>
    <sheet name="6.1. Інша інфо_1" sheetId="10" r:id="rId10"/>
    <sheet name="6.2. Інша інфо_2" sheetId="9" r:id="rId11"/>
    <sheet name="Лист2" sheetId="26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8">' V. Коефіцієнти'!$5:$5</definedName>
    <definedName name="_xlnm.Print_Titles" localSheetId="2">'I. Фін результат'!$2:$5</definedName>
    <definedName name="_xlnm.Print_Titles" localSheetId="4">'ІІ. Розр. з бюджетом'!$2:$5</definedName>
    <definedName name="_xlnm.Print_Titles" localSheetId="5">'ІІІ. Рух грош. коштів'!$2:$5</definedName>
    <definedName name="_xlnm.Print_Titles" localSheetId="1">'Осн. фін. пок.'!$36:$36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>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8">' V. Коефіцієнти'!$A$1:$H$27</definedName>
    <definedName name="_xlnm.Print_Area" localSheetId="9">'6.1. Інша інфо_1'!$A$1:$O$70</definedName>
    <definedName name="_xlnm.Print_Area" localSheetId="10">'6.2. Інша інфо_2'!$A$1:$AE$39</definedName>
    <definedName name="_xlnm.Print_Area" localSheetId="2">'I. Фін результат'!$A$1:$J$167</definedName>
    <definedName name="_xlnm.Print_Area" localSheetId="7">'IV КАПІТАЛЬНІ ІНВЕСТИЦІЇ '!$A$1:$I$16</definedName>
    <definedName name="_xlnm.Print_Area" localSheetId="6">'IV. Кап. інвестиції'!$A$1:$I$41</definedName>
    <definedName name="_xlnm.Print_Area" localSheetId="4">'ІІ. Розр. з бюджетом'!$A$1:$I$53</definedName>
    <definedName name="_xlnm.Print_Area" localSheetId="5">'ІІІ. Рух грош. коштів'!$A$1:$I$96</definedName>
    <definedName name="_xlnm.Print_Area" localSheetId="1">'Осн. фін. пок.'!$A$28:$J$86</definedName>
    <definedName name="_xlnm.Print_Area" localSheetId="0">'тітульний лист'!$A$1:$J$45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 localSheetId="0">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6" l="1"/>
  <c r="E6" i="36"/>
  <c r="F6" i="36"/>
  <c r="G6" i="36"/>
  <c r="H6" i="36"/>
  <c r="I6" i="36"/>
  <c r="C6" i="36"/>
  <c r="M70" i="10" l="1"/>
  <c r="F6" i="3" l="1"/>
  <c r="D3" i="26"/>
  <c r="D4" i="26" s="1"/>
  <c r="D5" i="26" s="1"/>
  <c r="E3" i="26"/>
  <c r="E4" i="26" s="1"/>
  <c r="E5" i="26" s="1"/>
  <c r="E6" i="26" s="1"/>
  <c r="E7" i="26" s="1"/>
  <c r="E8" i="26" s="1"/>
  <c r="E9" i="26" s="1"/>
  <c r="B15" i="26"/>
  <c r="C6" i="3"/>
  <c r="D6" i="3"/>
  <c r="E6" i="3"/>
  <c r="D15" i="11" l="1"/>
  <c r="F3" i="26"/>
  <c r="G6" i="3"/>
  <c r="D6" i="26"/>
  <c r="F5" i="26"/>
  <c r="F4" i="26"/>
  <c r="F18" i="11"/>
  <c r="D14" i="11"/>
  <c r="D18" i="11"/>
  <c r="E10" i="26"/>
  <c r="E11" i="26" s="1"/>
  <c r="E12" i="26" s="1"/>
  <c r="E13" i="26" s="1"/>
  <c r="E14" i="26" s="1"/>
  <c r="F7" i="11"/>
  <c r="G5" i="26" l="1"/>
  <c r="D7" i="11"/>
  <c r="I6" i="3"/>
  <c r="H6" i="3"/>
  <c r="D7" i="26"/>
  <c r="F6" i="26"/>
  <c r="F17" i="11"/>
  <c r="E15" i="26"/>
  <c r="D17" i="11" l="1"/>
  <c r="F8" i="11"/>
  <c r="G18" i="11"/>
  <c r="F7" i="26"/>
  <c r="D8" i="26"/>
  <c r="G17" i="11" l="1"/>
  <c r="D9" i="26"/>
  <c r="F8" i="26"/>
  <c r="G8" i="26" s="1"/>
  <c r="D8" i="11" l="1"/>
  <c r="F9" i="26"/>
  <c r="D10" i="26"/>
  <c r="F11" i="11"/>
  <c r="D13" i="11" l="1"/>
  <c r="D11" i="26"/>
  <c r="F10" i="26"/>
  <c r="F11" i="26" l="1"/>
  <c r="G11" i="26" s="1"/>
  <c r="D12" i="26"/>
  <c r="D10" i="11" l="1"/>
  <c r="D9" i="11"/>
  <c r="D11" i="11"/>
  <c r="F12" i="26"/>
  <c r="D13" i="26"/>
  <c r="F13" i="26" l="1"/>
  <c r="D14" i="26"/>
  <c r="F14" i="26" s="1"/>
  <c r="G14" i="26" l="1"/>
  <c r="F15" i="26"/>
  <c r="G7" i="11"/>
  <c r="G8" i="11" l="1"/>
  <c r="F10" i="11" l="1"/>
  <c r="F9" i="11"/>
  <c r="G13" i="11" l="1"/>
  <c r="F15" i="11"/>
  <c r="F14" i="11"/>
  <c r="F13" i="11"/>
  <c r="G11" i="11" l="1"/>
  <c r="G15" i="11" l="1"/>
  <c r="G9" i="11" l="1"/>
  <c r="G14" i="11" l="1"/>
  <c r="G10" i="11"/>
</calcChain>
</file>

<file path=xl/sharedStrings.xml><?xml version="1.0" encoding="utf-8"?>
<sst xmlns="http://schemas.openxmlformats.org/spreadsheetml/2006/main" count="1018" uniqueCount="664">
  <si>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</si>
  <si>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</si>
  <si>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</si>
  <si>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</si>
  <si>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</si>
  <si>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</si>
  <si>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</si>
  <si>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</si>
  <si>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</si>
  <si>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</si>
  <si>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</si>
  <si>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</si>
  <si>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</si>
  <si>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</si>
  <si>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</si>
  <si>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</si>
  <si>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</si>
  <si>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</si>
  <si>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</si>
  <si>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</si>
  <si>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</si>
  <si>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</si>
  <si>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</si>
  <si>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</si>
  <si>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</si>
  <si>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</si>
  <si>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</si>
  <si>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</si>
  <si>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</si>
  <si>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</si>
  <si>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</si>
  <si>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</si>
  <si>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</si>
  <si>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</si>
  <si>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</si>
  <si>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</si>
  <si>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</si>
  <si>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</si>
  <si>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</si>
  <si>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</si>
  <si>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</si>
  <si>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</si>
  <si>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</si>
  <si>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</si>
  <si>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</si>
  <si>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</si>
  <si>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</si>
  <si>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</si>
  <si>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</si>
  <si>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</si>
  <si>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</si>
  <si>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</si>
  <si>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</si>
  <si>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</si>
  <si>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</si>
  <si>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</si>
  <si>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</si>
  <si>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</si>
  <si>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</si>
  <si>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</si>
  <si>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</si>
  <si>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</si>
  <si>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</si>
  <si>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</si>
  <si>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</si>
  <si>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амортизація основних засобів і нематеріальних активів</t>
  </si>
  <si>
    <t>витрати на електроенергію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</si>
  <si>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</si>
  <si>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</si>
  <si>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</si>
  <si>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</si>
  <si>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</si>
  <si>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</si>
  <si>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</si>
  <si>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</si>
  <si>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</si>
  <si>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</si>
  <si>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</si>
  <si>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</si>
  <si>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</si>
  <si>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</si>
  <si>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(підпис)</t>
  </si>
  <si>
    <t>витрати на рекламу</t>
  </si>
  <si>
    <t>рік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</si>
  <si>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</si>
  <si>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</si>
  <si>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</si>
  <si>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</si>
  <si>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</si>
  <si>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</si>
  <si>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</si>
  <si>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</si>
  <si>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</si>
  <si>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</si>
  <si>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</si>
  <si>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</si>
  <si>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</si>
  <si>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</si>
  <si>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</si>
  <si>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</si>
  <si>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</si>
  <si>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</si>
  <si>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</si>
  <si>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</si>
  <si>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</si>
  <si>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</si>
  <si>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</si>
  <si>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</si>
  <si>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</si>
  <si>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</si>
  <si>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</si>
  <si>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</si>
  <si>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</si>
  <si>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</si>
  <si>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</si>
  <si>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</si>
  <si>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</si>
  <si>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</si>
  <si>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</si>
  <si>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</si>
  <si>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</si>
  <si>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</si>
  <si>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</si>
  <si>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</si>
  <si>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</si>
  <si>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</si>
  <si>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</si>
  <si>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</si>
  <si>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</si>
  <si>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</si>
  <si>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</si>
  <si>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</si>
  <si>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</si>
  <si>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</si>
  <si>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</si>
  <si>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</si>
  <si>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</si>
  <si>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Плановий рік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</si>
  <si>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</si>
  <si>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</si>
  <si>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</si>
  <si>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</si>
  <si>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</si>
  <si>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</si>
  <si>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</si>
  <si>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</si>
  <si>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</si>
  <si>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</si>
  <si>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</si>
  <si>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</si>
  <si>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</si>
  <si>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</si>
  <si>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</si>
  <si>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</si>
  <si>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</si>
  <si>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</si>
  <si>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</si>
  <si>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</si>
  <si>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</si>
  <si>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</si>
  <si>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</si>
  <si>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</si>
  <si>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</si>
  <si>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</si>
  <si>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</si>
  <si>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</si>
  <si>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</si>
  <si>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</si>
  <si>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</si>
  <si>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</si>
  <si>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</si>
  <si>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</si>
  <si>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</si>
  <si>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</si>
  <si>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</si>
  <si>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</si>
  <si>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</si>
  <si>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</si>
  <si>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</si>
  <si>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</si>
  <si>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</si>
  <si>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</si>
  <si>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</si>
  <si>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</si>
  <si>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</si>
  <si>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</si>
  <si>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</si>
  <si>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</si>
  <si>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</si>
  <si>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</si>
  <si>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</si>
  <si>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</si>
  <si>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</si>
  <si>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</si>
  <si>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</si>
  <si>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</si>
  <si>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</si>
  <si>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</si>
  <si>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</si>
  <si>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</si>
  <si>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</si>
  <si>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</si>
  <si>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</si>
  <si>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</si>
  <si>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</si>
  <si>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</si>
  <si>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</si>
  <si>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</si>
  <si>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</si>
  <si>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</si>
  <si>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</si>
  <si>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</si>
  <si>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</si>
  <si>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</si>
  <si>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</si>
  <si>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</si>
  <si>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</si>
  <si>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</si>
  <si>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</si>
  <si>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</si>
  <si>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</si>
  <si>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</si>
  <si>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</si>
  <si>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</si>
  <si>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</si>
  <si>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</si>
  <si>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</si>
  <si>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</si>
  <si>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</si>
  <si>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</si>
  <si>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</si>
  <si>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</si>
  <si>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</si>
  <si>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</si>
  <si>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</si>
  <si>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</si>
  <si>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</si>
  <si>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</si>
  <si>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</si>
  <si>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</si>
  <si>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</si>
  <si>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</si>
  <si>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</si>
  <si>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</si>
  <si>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</si>
  <si>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</si>
  <si>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</si>
  <si>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</si>
  <si>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</si>
  <si>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</si>
  <si>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</si>
  <si>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</si>
  <si>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</si>
  <si>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</si>
  <si>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</si>
  <si>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</si>
  <si>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</si>
  <si>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</si>
  <si>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</si>
  <si>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</si>
  <si>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</si>
  <si>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</si>
  <si>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</si>
  <si>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</si>
  <si>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</si>
  <si>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</si>
  <si>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</si>
  <si>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</si>
  <si>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</si>
  <si>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</si>
  <si>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</si>
  <si>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</si>
  <si>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</si>
  <si>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</si>
  <si>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</si>
  <si>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</si>
  <si>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</si>
  <si>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</si>
  <si>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</si>
  <si>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</si>
  <si>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</si>
  <si>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</si>
  <si>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</si>
  <si>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</si>
  <si>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</si>
  <si>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</si>
  <si>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</si>
  <si>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</si>
  <si>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Найменування об’єктів 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</si>
  <si>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</si>
  <si>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</si>
  <si>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</si>
  <si>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</si>
  <si>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</si>
  <si>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</si>
  <si>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</si>
  <si>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</si>
  <si>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</si>
  <si>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</si>
  <si>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</si>
  <si>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</si>
  <si>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</si>
  <si>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</si>
  <si>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</si>
  <si>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</si>
  <si>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</si>
  <si>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</si>
  <si>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</si>
  <si>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</si>
  <si>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</si>
  <si>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</si>
  <si>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</si>
  <si>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</si>
  <si>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</si>
  <si>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</si>
  <si>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</si>
  <si>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</si>
  <si>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</si>
  <si>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</si>
  <si>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</si>
  <si>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</si>
  <si>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</si>
  <si>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</si>
  <si>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</si>
  <si>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</si>
  <si>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</si>
  <si>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</si>
  <si>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</si>
  <si>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</si>
  <si>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</si>
  <si>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</si>
  <si>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</si>
  <si>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</si>
  <si>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</si>
  <si>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</si>
  <si>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</si>
  <si>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</si>
  <si>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</si>
  <si>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</si>
  <si>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</si>
  <si>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</si>
  <si>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</si>
  <si>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</si>
  <si>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</si>
  <si>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</si>
  <si>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</si>
  <si>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</si>
  <si>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</si>
  <si>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</si>
  <si>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</si>
  <si>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</si>
  <si>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</si>
  <si>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</si>
  <si>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</si>
  <si>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</si>
  <si>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</si>
  <si>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</si>
  <si>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</si>
  <si>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</si>
  <si>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</si>
  <si>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</si>
  <si>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</si>
  <si>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</si>
  <si>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</si>
  <si>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</si>
  <si>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</si>
  <si>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</si>
  <si>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</si>
  <si>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t>ПОГОДЖЕНО ________________________________    (прізвище та ініціали та підпис заступника міського голови за напрямом діяльності  підприємства)</t>
  </si>
  <si>
    <t>Одиниця виміру, тис. гривень без десяткових знаків</t>
  </si>
  <si>
    <t>військовий збір</t>
  </si>
  <si>
    <t>2147/1</t>
  </si>
  <si>
    <t>1000/1</t>
  </si>
  <si>
    <t>1076/1</t>
  </si>
  <si>
    <t>послуги виробничого характеру</t>
  </si>
  <si>
    <t>послуги зв'язку</t>
  </si>
  <si>
    <t>обслуговування комп'ютерної техніки</t>
  </si>
  <si>
    <t>податки та збори</t>
  </si>
  <si>
    <t>витрати пов'язані з охороною навколишнього середовища</t>
  </si>
  <si>
    <t>інші</t>
  </si>
  <si>
    <t>1030/1</t>
  </si>
  <si>
    <t>розрахунково-касове обслуговування</t>
  </si>
  <si>
    <t>послуги з програмного забеспечення</t>
  </si>
  <si>
    <t>канцелярські витрати та госпотреби</t>
  </si>
  <si>
    <t xml:space="preserve">електроенергія </t>
  </si>
  <si>
    <t>1076/2</t>
  </si>
  <si>
    <t>комісійний збір (2%)</t>
  </si>
  <si>
    <t>охорона об'єктів</t>
  </si>
  <si>
    <t>1085/1</t>
  </si>
  <si>
    <t>1085/2</t>
  </si>
  <si>
    <t>відрахування профспілці</t>
  </si>
  <si>
    <t>1085/4</t>
  </si>
  <si>
    <t>виплати працюючим</t>
  </si>
  <si>
    <t>1085/5</t>
  </si>
  <si>
    <t>1085/6</t>
  </si>
  <si>
    <t>1150/1</t>
  </si>
  <si>
    <t>1160/1</t>
  </si>
  <si>
    <t>Постачання пари, гарячої води та кондиційованого повітря (35.30)</t>
  </si>
  <si>
    <t>плата за оренду комунального нерухомого майна</t>
  </si>
  <si>
    <t>2147/2</t>
  </si>
  <si>
    <t>2147/3</t>
  </si>
  <si>
    <t>запаси</t>
  </si>
  <si>
    <t>дебіторська заборгованість</t>
  </si>
  <si>
    <t>витрати майбутніх періодів</t>
  </si>
  <si>
    <t>інші оборотні активи</t>
  </si>
  <si>
    <t>поточна кредиторська заборгованість</t>
  </si>
  <si>
    <t xml:space="preserve">Комунальне підприємство «Коменергосервіс» Дніпропетровської міської ради створено рішенням сесії V скликання Дніпропетровської міської ради від 15.07.09 за № 39/48 </t>
  </si>
  <si>
    <t>*</t>
  </si>
  <si>
    <t>3470/1</t>
  </si>
  <si>
    <t>субвенції по різниці в тарифах</t>
  </si>
  <si>
    <t>3050/1</t>
  </si>
  <si>
    <t>3050/2</t>
  </si>
  <si>
    <t>3050/3</t>
  </si>
  <si>
    <t>3050/4</t>
  </si>
  <si>
    <t>3060/1</t>
  </si>
  <si>
    <t>3310/1</t>
  </si>
  <si>
    <t>Директор КП "Коменергосервіс"</t>
  </si>
  <si>
    <t>поповнення статутного фонду</t>
  </si>
  <si>
    <t xml:space="preserve">Інші джерела </t>
  </si>
  <si>
    <t>Власні кошти (амортизація+прибуток)</t>
  </si>
  <si>
    <t>Діяльність у сфері інжинірингу, геології та геодезії, надання послуг технічного консультування в цих сферах (71.12)</t>
  </si>
  <si>
    <t>навчання працівників з охорони праці</t>
  </si>
  <si>
    <t>різниця в тарифах</t>
  </si>
  <si>
    <t>1030/2</t>
  </si>
  <si>
    <t>3470/2</t>
  </si>
  <si>
    <t>цільове фінансування в кап.інвестиції</t>
  </si>
  <si>
    <t>фінансова підтримка</t>
  </si>
  <si>
    <t>3480/1</t>
  </si>
  <si>
    <t>фінансова допомога</t>
  </si>
  <si>
    <t>3480/2</t>
  </si>
  <si>
    <t>3060/2</t>
  </si>
  <si>
    <t>витрати на техобслуговування, страхування автотранспорту</t>
  </si>
  <si>
    <t>інші поточні зобов'язання</t>
  </si>
  <si>
    <t>списання основних засобів</t>
  </si>
  <si>
    <t>3260/1</t>
  </si>
  <si>
    <t>1030/3</t>
  </si>
  <si>
    <t xml:space="preserve"> </t>
  </si>
  <si>
    <t>інші адміністративні витрати</t>
  </si>
  <si>
    <t>коригування суми амортизації</t>
  </si>
  <si>
    <t>3030/1</t>
  </si>
  <si>
    <t>коригування суми непокритого збитку</t>
  </si>
  <si>
    <t>3030/2</t>
  </si>
  <si>
    <t>штрафи, судовий збір ПАТ "ДТЕК Дніпроенерго"</t>
  </si>
  <si>
    <t>1085/9</t>
  </si>
  <si>
    <t>1085/12</t>
  </si>
  <si>
    <t>витрати на періодичну повірку, техобслуговування технологічних приборів вимірювання та лічильників</t>
  </si>
  <si>
    <t>1030/4</t>
  </si>
  <si>
    <t xml:space="preserve">надавання в оренду й експлуатацію  нерухомого майна </t>
  </si>
  <si>
    <t>Курсові різниці</t>
  </si>
  <si>
    <t>Інші операційні витрати, усього, у т. ч.:</t>
  </si>
  <si>
    <t>доходи майбутніх періодів</t>
  </si>
  <si>
    <t>3060/3</t>
  </si>
  <si>
    <t>банківські відсотки</t>
  </si>
  <si>
    <t>1030/6</t>
  </si>
  <si>
    <t>відшкодування податку на землю</t>
  </si>
  <si>
    <t>1085/14</t>
  </si>
  <si>
    <t>1160/2</t>
  </si>
  <si>
    <t>1160/3</t>
  </si>
  <si>
    <t>1160/4</t>
  </si>
  <si>
    <t>металлолом</t>
  </si>
  <si>
    <t>інші штрафи, судовий збір, виконавче провадження, пені та інфляційні</t>
  </si>
  <si>
    <t>КП “Коменергосервіс” здійснює транспортування та постачання теплової енергії, є виконавцем послуг з централізованого опалення та гарячого водопостачання для споживачів Лівобережної частини м.Дніпро.  Джерелом теплової енергії (виробником) є відокремлений підрозділ Придніпровської ТЕС, що входить в енергетичну компанію АТ “ДТЕК Дніпроенерго”.</t>
  </si>
  <si>
    <t xml:space="preserve">       Дані автомобілі використовуються керівництвом та персоналом АУП для службових поїздок</t>
  </si>
  <si>
    <t>1030/8</t>
  </si>
  <si>
    <t>резерв сумнівних боргів</t>
  </si>
  <si>
    <t>1085/15</t>
  </si>
  <si>
    <t>1150/2</t>
  </si>
  <si>
    <t>1150/3</t>
  </si>
  <si>
    <t>2147/4</t>
  </si>
  <si>
    <t>списання податкових накладних, інше</t>
  </si>
  <si>
    <t>врегулювання сальдо</t>
  </si>
  <si>
    <t>1085/16</t>
  </si>
  <si>
    <t>проїздні квитки</t>
  </si>
  <si>
    <t>плата за оренду майна податок на землю</t>
  </si>
  <si>
    <t>1030/9</t>
  </si>
  <si>
    <t>1030/10</t>
  </si>
  <si>
    <t>2060/1</t>
  </si>
  <si>
    <t>збитки від передачі основних засобів</t>
  </si>
  <si>
    <t>2060/2</t>
  </si>
  <si>
    <t>дохід від амортизації переданих ОЗ</t>
  </si>
  <si>
    <t>2060/3</t>
  </si>
  <si>
    <t>списання податкових накладних простроч.</t>
  </si>
  <si>
    <t>2060/4</t>
  </si>
  <si>
    <t>2060/5</t>
  </si>
  <si>
    <t>штрафи по суду за попередні періоди</t>
  </si>
  <si>
    <t>3030/3</t>
  </si>
  <si>
    <t>3310/2</t>
  </si>
  <si>
    <t>3270/1</t>
  </si>
  <si>
    <t>3270/2</t>
  </si>
  <si>
    <t>Комунальне підприємство "Коменергосервіс" Дніпровської міської ради</t>
  </si>
  <si>
    <t>Міські, районі у містах ради та їх виконавчі комітети</t>
  </si>
  <si>
    <t>Постачання пари, гарячої води та кондиційованого повітря</t>
  </si>
  <si>
    <t>35.30</t>
  </si>
  <si>
    <t>V</t>
  </si>
  <si>
    <t>Комунальна власність</t>
  </si>
  <si>
    <t>49098, м. Дніпро, АНД, вул.Артільна , 6б</t>
  </si>
  <si>
    <t>(дата та номер рішення виконавчого комітету міської ради)</t>
  </si>
  <si>
    <t>3570/1</t>
  </si>
  <si>
    <t>-</t>
  </si>
  <si>
    <t>витрати на водопостачання</t>
  </si>
  <si>
    <t>коригування дисконту</t>
  </si>
  <si>
    <t>1140/1</t>
  </si>
  <si>
    <t>дисконтована кредиторська заборгованість</t>
  </si>
  <si>
    <t>3570/2</t>
  </si>
  <si>
    <t>корегування минулих років</t>
  </si>
  <si>
    <t>відшкодування витрат подптку на землю</t>
  </si>
  <si>
    <t>відшкодування витрат з податку на землю</t>
  </si>
  <si>
    <t>страхування персоналу</t>
  </si>
  <si>
    <t xml:space="preserve">витрати на паливо </t>
  </si>
  <si>
    <t>витрати на покупну теплову енергію</t>
  </si>
  <si>
    <t>додатковий капітал</t>
  </si>
  <si>
    <t>Дохід за абонентське обслуговування</t>
  </si>
  <si>
    <t>1000/3</t>
  </si>
  <si>
    <t>1000/4</t>
  </si>
  <si>
    <t>Дохід за обслуговування та заміну вузлів комерційного обліку</t>
  </si>
  <si>
    <t>витрати води на господарчі потреби</t>
  </si>
  <si>
    <t>Ольга КОНЕЛЬСЬКА</t>
  </si>
  <si>
    <t xml:space="preserve">судові доходи </t>
  </si>
  <si>
    <t>дохід від відшкодування електроенергії, тощо</t>
  </si>
  <si>
    <t>матеріали</t>
  </si>
  <si>
    <t>1085/7</t>
  </si>
  <si>
    <t>1085/8</t>
  </si>
  <si>
    <t>1085/10</t>
  </si>
  <si>
    <t>1085/11</t>
  </si>
  <si>
    <t>1085/13</t>
  </si>
  <si>
    <t>відшкодування витрат  по  електороенергії, інше</t>
  </si>
  <si>
    <t>дохід від отриманих трансферів</t>
  </si>
  <si>
    <t>дохід від Теплоенерго за рішенням сесії</t>
  </si>
  <si>
    <t>1150/4</t>
  </si>
  <si>
    <t>1150/5</t>
  </si>
  <si>
    <t>дохід від металробрухту</t>
  </si>
  <si>
    <t>1160/5</t>
  </si>
  <si>
    <t>вузли комерційного обліку</t>
  </si>
  <si>
    <t>1019/1</t>
  </si>
  <si>
    <t>1019/6</t>
  </si>
  <si>
    <t>1019/7</t>
  </si>
  <si>
    <t>1019/8</t>
  </si>
  <si>
    <t>1019/9</t>
  </si>
  <si>
    <t>1019/10</t>
  </si>
  <si>
    <t>1019/11</t>
  </si>
  <si>
    <t>1019/12</t>
  </si>
  <si>
    <t>1019/13</t>
  </si>
  <si>
    <t>1019/14</t>
  </si>
  <si>
    <t>1019/15</t>
  </si>
  <si>
    <t>1019/16</t>
  </si>
  <si>
    <t>1019/17</t>
  </si>
  <si>
    <t>судовий збір</t>
  </si>
  <si>
    <t>приймання основних засобів для капітальтногог ремонту, по рішенню сесії прийняття на баланс котельні</t>
  </si>
  <si>
    <t>3480/3</t>
  </si>
  <si>
    <t>1085/3</t>
  </si>
  <si>
    <t>помилки, збитки попередніх періодів</t>
  </si>
  <si>
    <t>послуги  з обслуговування ВКО</t>
  </si>
  <si>
    <t xml:space="preserve">відстрочка платежу </t>
  </si>
  <si>
    <t xml:space="preserve">інформаційні послуги </t>
  </si>
  <si>
    <t>SKODA/Volksvagen Passat</t>
  </si>
  <si>
    <t>2013/2018</t>
  </si>
  <si>
    <t>№ 1-К від 02.11.2022</t>
  </si>
  <si>
    <t>Renault Dokker</t>
  </si>
  <si>
    <t>податок на забруднення навколишнього середовища</t>
  </si>
  <si>
    <t>Проектування та заміна трубопроводу опалення різних діаметрів подавального та зворотного зі зміною способу прокладання (підземно) та завуженням</t>
  </si>
  <si>
    <t>за рахунок бюджетних коштів , а саме:</t>
  </si>
  <si>
    <t>3310/2/1</t>
  </si>
  <si>
    <t>План минулого року</t>
  </si>
  <si>
    <t xml:space="preserve">План поточного року </t>
  </si>
  <si>
    <t>інше</t>
  </si>
  <si>
    <t>1030/5</t>
  </si>
  <si>
    <t>1030/7</t>
  </si>
  <si>
    <t>ПДВ понаднормативні втрати тепла, води та електроенергії</t>
  </si>
  <si>
    <t>тимчасове погіршення стану покриття</t>
  </si>
  <si>
    <t>дисконтований дохід від амортизації</t>
  </si>
  <si>
    <t>1120/1</t>
  </si>
  <si>
    <t xml:space="preserve"> земельний податок</t>
  </si>
  <si>
    <t>податок на нерухомість</t>
  </si>
  <si>
    <t>2146/1</t>
  </si>
  <si>
    <t>6 шт</t>
  </si>
  <si>
    <t>111024 Гкал</t>
  </si>
  <si>
    <t>23500 абон</t>
  </si>
  <si>
    <t>10573 абон</t>
  </si>
  <si>
    <t>дохід на суму амортизації безоплатно отриманих основних засобів</t>
  </si>
  <si>
    <t>дохід від списаної заборгованості кредиторської</t>
  </si>
  <si>
    <t>безнадійна заборгованість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</si>
  <si>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</si>
  <si>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r>
      <t xml:space="preserve">Орган державного управління  </t>
    </r>
    <r>
      <rPr>
        <i/>
        <sz val="20"/>
        <rFont val="Times New Roman"/>
        <family val="1"/>
        <charset val="204"/>
      </rPr>
      <t xml:space="preserve"> </t>
    </r>
  </si>
  <si>
    <t>оренда авто, приміщення та ком. послуги по ньому</t>
  </si>
  <si>
    <t>капітальний ремонт</t>
  </si>
  <si>
    <r>
      <t>у тому числі:</t>
    </r>
    <r>
      <rPr>
        <i/>
        <sz val="20"/>
        <rFont val="Times New Roman"/>
        <family val="1"/>
        <charset val="204"/>
      </rPr>
      <t xml:space="preserve"> </t>
    </r>
  </si>
  <si>
    <t>Факт 2023 року</t>
  </si>
  <si>
    <t>3030/4</t>
  </si>
  <si>
    <t>коригування суми по основним засобам</t>
  </si>
  <si>
    <t>коригування суми по незавершеним капітальним інвестиція</t>
  </si>
  <si>
    <t>3060/4</t>
  </si>
  <si>
    <t>поточні забеспечення</t>
  </si>
  <si>
    <t>Рік  2025</t>
  </si>
  <si>
    <t>______________________Олексій САМІЛИК</t>
  </si>
  <si>
    <t>ФІНАНСОВИЙ ПЛАН ПІДПРИЄМСТВА НА 2025  рік</t>
  </si>
  <si>
    <t>Плановий показник поточного 2024 року</t>
  </si>
  <si>
    <t>Фактичний показник за 2023 рік</t>
  </si>
  <si>
    <t>Фактичний показник поточного року за останній звітний період  2024 року</t>
  </si>
  <si>
    <t>Плановий 2025 рік</t>
  </si>
  <si>
    <t>цільове фінансування у розмірі амортизації</t>
  </si>
  <si>
    <t>3030/5</t>
  </si>
  <si>
    <t>10639 абон.</t>
  </si>
  <si>
    <t>23370 абон.</t>
  </si>
  <si>
    <t>до фінансового плану на 2025 рік</t>
  </si>
  <si>
    <t>0</t>
  </si>
  <si>
    <t>1140/2</t>
  </si>
  <si>
    <t>відсотки по кредиту банку</t>
  </si>
  <si>
    <t>цільове фінансування</t>
  </si>
  <si>
    <t>"СЕНС БАНК"</t>
  </si>
  <si>
    <t>10715333,11 ГРН</t>
  </si>
  <si>
    <t>Заборгованість за кредитами на кінець 9 м 2024 року</t>
  </si>
  <si>
    <t>Заборгованість за кредитами на початок 1.01.2024року</t>
  </si>
  <si>
    <t>Надання коштів згідно Кредитної Угоди №71/24 вiд 16.07.24</t>
  </si>
  <si>
    <t>змінювана &gt;5 &lt;25</t>
  </si>
  <si>
    <t>індивідуальний графік</t>
  </si>
  <si>
    <t>Строком не більше 60 місяців</t>
  </si>
  <si>
    <t xml:space="preserve">ФІНАНСОВИЙ/ довгостроковий реконструкція та капітальний ремонт обєктів теплопостачання ж/м Придніпровський </t>
  </si>
  <si>
    <t>Капітальні ремонти та модернізація</t>
  </si>
  <si>
    <t>1060/1</t>
  </si>
  <si>
    <t>1061/1</t>
  </si>
  <si>
    <t>1061/2</t>
  </si>
  <si>
    <t>1061/3</t>
  </si>
  <si>
    <t>1061/4</t>
  </si>
  <si>
    <t>1061/5</t>
  </si>
  <si>
    <t>1061/6</t>
  </si>
  <si>
    <t>57337 Гкал</t>
  </si>
  <si>
    <t>23503 абон</t>
  </si>
  <si>
    <t>10857 абон</t>
  </si>
  <si>
    <t>Середньооблікова кількість штатних працівників    122</t>
  </si>
  <si>
    <t>23504  абон</t>
  </si>
  <si>
    <t>10704   абон</t>
  </si>
  <si>
    <t>118004 Гкал</t>
  </si>
  <si>
    <t>82451 Гкал</t>
  </si>
  <si>
    <t>1019/2</t>
  </si>
  <si>
    <t>1019/3</t>
  </si>
  <si>
    <t>1019/4</t>
  </si>
  <si>
    <t>1019/5</t>
  </si>
  <si>
    <t>1150/6</t>
  </si>
  <si>
    <t>за рахунок кредитних коштів , а саме:модернізація, модифікація (добудова, дообладнання, реконструкція) основних засобів</t>
  </si>
  <si>
    <t>Директор департамент благоустрою та інфраструктури Дніпровської міської ради</t>
  </si>
  <si>
    <r>
      <t xml:space="preserve">(Власне ім </t>
    </r>
    <r>
      <rPr>
        <sz val="18"/>
        <color indexed="8"/>
        <rFont val="Calibri"/>
        <family val="2"/>
        <charset val="204"/>
      </rPr>
      <t>҆</t>
    </r>
    <r>
      <rPr>
        <sz val="18"/>
        <color indexed="8"/>
        <rFont val="Times New Roman"/>
        <family val="1"/>
        <charset val="204"/>
      </rPr>
      <t xml:space="preserve">я, ПРІЗВИЩЕ  та підпис керівника виконавчого органу міської ради відповідно до підпорядкованості, який розглянув фінансовий план) </t>
    </r>
  </si>
  <si>
    <t>ПОГОДЖЕНО</t>
  </si>
  <si>
    <t>___________________Ігор МАКОВЦЕВ</t>
  </si>
  <si>
    <t>___________________________________</t>
  </si>
  <si>
    <t>Заступник міського голови з питань діяльності виконавчих органів,      директор департаменту транспорту та транспортної інфраструктури Дніпровської міської ради</t>
  </si>
  <si>
    <t xml:space="preserve">Одиниця виміру, </t>
  </si>
  <si>
    <t>тис. гривень без десяткових знаків</t>
  </si>
  <si>
    <t>тис.грн (без ПДВ)</t>
  </si>
  <si>
    <t>Дніпровська</t>
  </si>
  <si>
    <t xml:space="preserve">Комунальна </t>
  </si>
  <si>
    <t>тис. грн (без ПДВ)</t>
  </si>
  <si>
    <t>1 квартал</t>
  </si>
  <si>
    <t xml:space="preserve"> рік</t>
  </si>
  <si>
    <t>Капітальні інвестиції, усього, у тому числі</t>
  </si>
  <si>
    <t xml:space="preserve">придбання (створення) нематеріальних активів </t>
  </si>
  <si>
    <t>модернізація, модіфікація (добудова, дообладнення, реконструкція) основних засобів</t>
  </si>
  <si>
    <t>тис. грн (з ПДВ)</t>
  </si>
  <si>
    <t>амортизація списаних ОФ  (непридатне для подальшого використання)</t>
  </si>
  <si>
    <t>Згідно п2,3  рішення Дніпровської міської ради   29.05.2024 № 3/51 " Про надання дозволу Коменергосервіс на залучення кредитних коштів"</t>
  </si>
  <si>
    <t>грн.</t>
  </si>
  <si>
    <t>підпис</t>
  </si>
  <si>
    <t>Пояснення та обґрунтування до запланованого рівня доходів/   витрат</t>
  </si>
  <si>
    <t>списання залишкової вартості ліквідованих необоротних активів</t>
  </si>
  <si>
    <t>Заборгованість на останню дату,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</si>
</sst>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_);_(* \(#,##0\);_(* &quot;-&quot;??_);_(@_)"/>
    <numFmt numFmtId="178" formatCode="0.000"/>
    <numFmt numFmtId="179" formatCode="0.0%"/>
  </numFmts>
  <fonts count="9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Arial Cyr"/>
      <charset val="204"/>
    </font>
    <font>
      <sz val="18"/>
      <color indexed="1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Arial Cyr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Arial Cyr"/>
      <charset val="204"/>
    </font>
    <font>
      <sz val="24"/>
      <color rgb="FFFF0000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0"/>
      <color rgb="FFFF0000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Arial Cyr"/>
      <charset val="204"/>
    </font>
    <font>
      <i/>
      <sz val="16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5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4" fillId="2" borderId="0" applyNumberFormat="0" applyBorder="0" applyAlignment="0" applyProtection="0"/>
    <xf numFmtId="0" fontId="1" fillId="2" borderId="0" applyNumberFormat="0" applyBorder="0" applyAlignment="0" applyProtection="0"/>
    <xf numFmtId="0" fontId="24" fillId="3" borderId="0" applyNumberFormat="0" applyBorder="0" applyAlignment="0" applyProtection="0"/>
    <xf numFmtId="0" fontId="1" fillId="3" borderId="0" applyNumberFormat="0" applyBorder="0" applyAlignment="0" applyProtection="0"/>
    <xf numFmtId="0" fontId="24" fillId="4" borderId="0" applyNumberFormat="0" applyBorder="0" applyAlignment="0" applyProtection="0"/>
    <xf numFmtId="0" fontId="1" fillId="4" borderId="0" applyNumberFormat="0" applyBorder="0" applyAlignment="0" applyProtection="0"/>
    <xf numFmtId="0" fontId="24" fillId="5" borderId="0" applyNumberFormat="0" applyBorder="0" applyAlignment="0" applyProtection="0"/>
    <xf numFmtId="0" fontId="1" fillId="5" borderId="0" applyNumberFormat="0" applyBorder="0" applyAlignment="0" applyProtection="0"/>
    <xf numFmtId="0" fontId="24" fillId="6" borderId="0" applyNumberFormat="0" applyBorder="0" applyAlignment="0" applyProtection="0"/>
    <xf numFmtId="0" fontId="1" fillId="6" borderId="0" applyNumberFormat="0" applyBorder="0" applyAlignment="0" applyProtection="0"/>
    <xf numFmtId="0" fontId="2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4" fillId="8" borderId="0" applyNumberFormat="0" applyBorder="0" applyAlignment="0" applyProtection="0"/>
    <xf numFmtId="0" fontId="1" fillId="8" borderId="0" applyNumberFormat="0" applyBorder="0" applyAlignment="0" applyProtection="0"/>
    <xf numFmtId="0" fontId="24" fillId="9" borderId="0" applyNumberFormat="0" applyBorder="0" applyAlignment="0" applyProtection="0"/>
    <xf numFmtId="0" fontId="1" fillId="9" borderId="0" applyNumberFormat="0" applyBorder="0" applyAlignment="0" applyProtection="0"/>
    <xf numFmtId="0" fontId="24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5" borderId="0" applyNumberFormat="0" applyBorder="0" applyAlignment="0" applyProtection="0"/>
    <xf numFmtId="0" fontId="1" fillId="5" borderId="0" applyNumberFormat="0" applyBorder="0" applyAlignment="0" applyProtection="0"/>
    <xf numFmtId="0" fontId="24" fillId="8" borderId="0" applyNumberFormat="0" applyBorder="0" applyAlignment="0" applyProtection="0"/>
    <xf numFmtId="0" fontId="1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2" borderId="0" applyNumberFormat="0" applyBorder="0" applyAlignment="0" applyProtection="0"/>
    <xf numFmtId="0" fontId="7" fillId="12" borderId="0" applyNumberFormat="0" applyBorder="0" applyAlignment="0" applyProtection="0"/>
    <xf numFmtId="0" fontId="25" fillId="9" borderId="0" applyNumberFormat="0" applyBorder="0" applyAlignment="0" applyProtection="0"/>
    <xf numFmtId="0" fontId="7" fillId="9" borderId="0" applyNumberFormat="0" applyBorder="0" applyAlignment="0" applyProtection="0"/>
    <xf numFmtId="0" fontId="25" fillId="10" borderId="0" applyNumberFormat="0" applyBorder="0" applyAlignment="0" applyProtection="0"/>
    <xf numFmtId="0" fontId="7" fillId="10" borderId="0" applyNumberFormat="0" applyBorder="0" applyAlignment="0" applyProtection="0"/>
    <xf numFmtId="0" fontId="25" fillId="13" borderId="0" applyNumberFormat="0" applyBorder="0" applyAlignment="0" applyProtection="0"/>
    <xf numFmtId="0" fontId="7" fillId="13" borderId="0" applyNumberFormat="0" applyBorder="0" applyAlignment="0" applyProtection="0"/>
    <xf numFmtId="0" fontId="25" fillId="14" borderId="0" applyNumberFormat="0" applyBorder="0" applyAlignment="0" applyProtection="0"/>
    <xf numFmtId="0" fontId="7" fillId="14" borderId="0" applyNumberFormat="0" applyBorder="0" applyAlignment="0" applyProtection="0"/>
    <xf numFmtId="0" fontId="25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8" fillId="3" borderId="0" applyNumberFormat="0" applyBorder="0" applyAlignment="0" applyProtection="0"/>
    <xf numFmtId="0" fontId="10" fillId="20" borderId="1" applyNumberFormat="0" applyAlignment="0" applyProtection="0"/>
    <xf numFmtId="0" fontId="15" fillId="21" borderId="2" applyNumberFormat="0" applyAlignment="0" applyProtection="0"/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49" fontId="26" fillId="0" borderId="3">
      <alignment horizontal="center" vertical="center"/>
      <protection locked="0"/>
    </xf>
    <xf numFmtId="168" fontId="5" fillId="0" borderId="0" applyFont="0" applyFill="0" applyBorder="0" applyAlignment="0" applyProtection="0"/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49" fontId="5" fillId="0" borderId="3">
      <alignment horizontal="left" vertical="center"/>
      <protection locked="0"/>
    </xf>
    <xf numFmtId="0" fontId="19" fillId="0" borderId="0" applyNumberFormat="0" applyFill="0" applyBorder="0" applyAlignment="0" applyProtection="0"/>
    <xf numFmtId="171" fontId="27" fillId="0" borderId="0" applyAlignment="0">
      <alignment wrapText="1"/>
    </xf>
    <xf numFmtId="0" fontId="22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  <protection locked="0"/>
    </xf>
    <xf numFmtId="49" fontId="29" fillId="22" borderId="7">
      <alignment horizontal="left" vertical="center"/>
      <protection locked="0"/>
    </xf>
    <xf numFmtId="49" fontId="29" fillId="22" borderId="7">
      <alignment horizontal="left" vertical="center"/>
    </xf>
    <xf numFmtId="4" fontId="29" fillId="22" borderId="7">
      <alignment horizontal="right" vertical="center"/>
      <protection locked="0"/>
    </xf>
    <xf numFmtId="4" fontId="29" fillId="22" borderId="7">
      <alignment horizontal="right" vertical="center"/>
    </xf>
    <xf numFmtId="4" fontId="30" fillId="22" borderId="7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2" fillId="22" borderId="3">
      <alignment horizontal="left" vertical="center"/>
      <protection locked="0"/>
    </xf>
    <xf numFmtId="49" fontId="32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9" fontId="26" fillId="22" borderId="3">
      <alignment horizontal="left" vertical="center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" fontId="26" fillId="22" borderId="3">
      <alignment horizontal="right" vertical="center"/>
      <protection locked="0"/>
    </xf>
    <xf numFmtId="4" fontId="26" fillId="22" borderId="3">
      <alignment horizontal="right" vertical="center"/>
      <protection locked="0"/>
    </xf>
    <xf numFmtId="4" fontId="26" fillId="22" borderId="3">
      <alignment horizontal="right" vertical="center"/>
    </xf>
    <xf numFmtId="4" fontId="26" fillId="22" borderId="3">
      <alignment horizontal="right" vertical="center"/>
    </xf>
    <xf numFmtId="4" fontId="30" fillId="22" borderId="3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37" fillId="0" borderId="3">
      <alignment horizontal="left" vertical="center"/>
      <protection locked="0"/>
    </xf>
    <xf numFmtId="49" fontId="37" fillId="0" borderId="3">
      <alignment horizontal="left" vertical="center"/>
    </xf>
    <xf numFmtId="49" fontId="38" fillId="0" borderId="3">
      <alignment horizontal="left" vertical="center"/>
      <protection locked="0"/>
    </xf>
    <xf numFmtId="49" fontId="38" fillId="0" borderId="3">
      <alignment horizontal="left" vertical="center"/>
    </xf>
    <xf numFmtId="4" fontId="37" fillId="0" borderId="3">
      <alignment horizontal="right" vertical="center"/>
      <protection locked="0"/>
    </xf>
    <xf numFmtId="4" fontId="37" fillId="0" borderId="3">
      <alignment horizontal="right" vertical="center"/>
    </xf>
    <xf numFmtId="4" fontId="38" fillId="0" borderId="3">
      <alignment horizontal="right" vertical="center"/>
      <protection locked="0"/>
    </xf>
    <xf numFmtId="49" fontId="39" fillId="0" borderId="3">
      <alignment horizontal="left" vertical="center"/>
      <protection locked="0"/>
    </xf>
    <xf numFmtId="49" fontId="39" fillId="0" borderId="3">
      <alignment horizontal="left" vertical="center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" fontId="39" fillId="0" borderId="3">
      <alignment horizontal="right" vertical="center"/>
      <protection locked="0"/>
    </xf>
    <xf numFmtId="4" fontId="39" fillId="0" borderId="3">
      <alignment horizontal="right" vertical="center"/>
    </xf>
    <xf numFmtId="49" fontId="37" fillId="0" borderId="3">
      <alignment horizontal="left" vertical="center"/>
      <protection locked="0"/>
    </xf>
    <xf numFmtId="49" fontId="38" fillId="0" borderId="3">
      <alignment horizontal="left" vertical="center"/>
      <protection locked="0"/>
    </xf>
    <xf numFmtId="4" fontId="37" fillId="0" borderId="3">
      <alignment horizontal="right" vertical="center"/>
      <protection locked="0"/>
    </xf>
    <xf numFmtId="0" fontId="20" fillId="0" borderId="8" applyNumberFormat="0" applyFill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0" borderId="0"/>
    <xf numFmtId="0" fontId="5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1" fillId="26" borderId="3">
      <alignment horizontal="right" vertical="center"/>
      <protection locked="0"/>
    </xf>
    <xf numFmtId="4" fontId="41" fillId="27" borderId="3">
      <alignment horizontal="right" vertical="center"/>
      <protection locked="0"/>
    </xf>
    <xf numFmtId="4" fontId="41" fillId="28" borderId="3">
      <alignment horizontal="right" vertical="center"/>
      <protection locked="0"/>
    </xf>
    <xf numFmtId="0" fontId="9" fillId="20" borderId="10" applyNumberFormat="0" applyAlignment="0" applyProtection="0"/>
    <xf numFmtId="49" fontId="26" fillId="0" borderId="3">
      <alignment horizontal="left" vertical="center" wrapText="1"/>
      <protection locked="0"/>
    </xf>
    <xf numFmtId="49" fontId="26" fillId="0" borderId="3">
      <alignment horizontal="left" vertical="center" wrapText="1"/>
      <protection locked="0"/>
    </xf>
    <xf numFmtId="0" fontId="16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7" fillId="16" borderId="0" applyNumberFormat="0" applyBorder="0" applyAlignment="0" applyProtection="0"/>
    <xf numFmtId="0" fontId="25" fillId="17" borderId="0" applyNumberFormat="0" applyBorder="0" applyAlignment="0" applyProtection="0"/>
    <xf numFmtId="0" fontId="7" fillId="17" borderId="0" applyNumberFormat="0" applyBorder="0" applyAlignment="0" applyProtection="0"/>
    <xf numFmtId="0" fontId="25" fillId="18" borderId="0" applyNumberFormat="0" applyBorder="0" applyAlignment="0" applyProtection="0"/>
    <xf numFmtId="0" fontId="7" fillId="18" borderId="0" applyNumberFormat="0" applyBorder="0" applyAlignment="0" applyProtection="0"/>
    <xf numFmtId="0" fontId="25" fillId="13" borderId="0" applyNumberFormat="0" applyBorder="0" applyAlignment="0" applyProtection="0"/>
    <xf numFmtId="0" fontId="7" fillId="13" borderId="0" applyNumberFormat="0" applyBorder="0" applyAlignment="0" applyProtection="0"/>
    <xf numFmtId="0" fontId="25" fillId="14" borderId="0" applyNumberFormat="0" applyBorder="0" applyAlignment="0" applyProtection="0"/>
    <xf numFmtId="0" fontId="7" fillId="14" borderId="0" applyNumberFormat="0" applyBorder="0" applyAlignment="0" applyProtection="0"/>
    <xf numFmtId="0" fontId="25" fillId="19" borderId="0" applyNumberFormat="0" applyBorder="0" applyAlignment="0" applyProtection="0"/>
    <xf numFmtId="0" fontId="7" fillId="19" borderId="0" applyNumberFormat="0" applyBorder="0" applyAlignment="0" applyProtection="0"/>
    <xf numFmtId="0" fontId="42" fillId="7" borderId="1" applyNumberFormat="0" applyAlignment="0" applyProtection="0"/>
    <xf numFmtId="0" fontId="8" fillId="7" borderId="1" applyNumberFormat="0" applyAlignment="0" applyProtection="0"/>
    <xf numFmtId="0" fontId="43" fillId="20" borderId="10" applyNumberFormat="0" applyAlignment="0" applyProtection="0"/>
    <xf numFmtId="0" fontId="9" fillId="20" borderId="10" applyNumberFormat="0" applyAlignment="0" applyProtection="0"/>
    <xf numFmtId="0" fontId="44" fillId="20" borderId="1" applyNumberFormat="0" applyAlignment="0" applyProtection="0"/>
    <xf numFmtId="0" fontId="10" fillId="20" borderId="1" applyNumberFormat="0" applyAlignment="0" applyProtection="0"/>
    <xf numFmtId="172" fontId="5" fillId="0" borderId="0" applyFont="0" applyFill="0" applyBorder="0" applyAlignment="0" applyProtection="0"/>
    <xf numFmtId="0" fontId="45" fillId="0" borderId="4" applyNumberFormat="0" applyFill="0" applyAlignment="0" applyProtection="0"/>
    <xf numFmtId="0" fontId="11" fillId="0" borderId="4" applyNumberFormat="0" applyFill="0" applyAlignment="0" applyProtection="0"/>
    <xf numFmtId="0" fontId="46" fillId="0" borderId="5" applyNumberFormat="0" applyFill="0" applyAlignment="0" applyProtection="0"/>
    <xf numFmtId="0" fontId="12" fillId="0" borderId="5" applyNumberFormat="0" applyFill="0" applyAlignment="0" applyProtection="0"/>
    <xf numFmtId="0" fontId="47" fillId="0" borderId="6" applyNumberFormat="0" applyFill="0" applyAlignment="0" applyProtection="0"/>
    <xf numFmtId="0" fontId="13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11" applyNumberFormat="0" applyFill="0" applyAlignment="0" applyProtection="0"/>
    <xf numFmtId="0" fontId="14" fillId="0" borderId="11" applyNumberFormat="0" applyFill="0" applyAlignment="0" applyProtection="0"/>
    <xf numFmtId="0" fontId="49" fillId="21" borderId="2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23" borderId="0" applyNumberFormat="0" applyBorder="0" applyAlignment="0" applyProtection="0"/>
    <xf numFmtId="0" fontId="17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62" fillId="0" borderId="0"/>
    <xf numFmtId="0" fontId="5" fillId="0" borderId="0"/>
    <xf numFmtId="0" fontId="2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1" fillId="3" borderId="0" applyNumberFormat="0" applyBorder="0" applyAlignment="0" applyProtection="0"/>
    <xf numFmtId="0" fontId="18" fillId="3" borderId="0" applyNumberFormat="0" applyBorder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5" borderId="9" applyNumberFormat="0" applyFont="0" applyAlignment="0" applyProtection="0"/>
    <xf numFmtId="0" fontId="61" fillId="25" borderId="9" applyNumberFormat="0" applyFont="0" applyAlignment="0" applyProtection="0"/>
    <xf numFmtId="0" fontId="5" fillId="25" borderId="9" applyNumberFormat="0" applyFont="0" applyAlignment="0" applyProtection="0"/>
    <xf numFmtId="0" fontId="6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54" fillId="0" borderId="8" applyNumberFormat="0" applyFill="0" applyAlignment="0" applyProtection="0"/>
    <xf numFmtId="0" fontId="20" fillId="0" borderId="8" applyNumberFormat="0" applyFill="0" applyAlignment="0" applyProtection="0"/>
    <xf numFmtId="0" fontId="2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8" fillId="4" borderId="0" applyNumberFormat="0" applyBorder="0" applyAlignment="0" applyProtection="0"/>
    <xf numFmtId="0" fontId="22" fillId="4" borderId="0" applyNumberFormat="0" applyBorder="0" applyAlignment="0" applyProtection="0"/>
    <xf numFmtId="176" fontId="59" fillId="22" borderId="12" applyFill="0" applyBorder="0">
      <alignment horizontal="center" vertical="center" wrapText="1"/>
      <protection locked="0"/>
    </xf>
    <xf numFmtId="171" fontId="60" fillId="0" borderId="0">
      <alignment wrapText="1"/>
    </xf>
    <xf numFmtId="171" fontId="27" fillId="0" borderId="0">
      <alignment wrapText="1"/>
    </xf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1">
    <xf numFmtId="0" fontId="0" fillId="0" borderId="0" xfId="0"/>
    <xf numFmtId="0" fontId="64" fillId="0" borderId="0" xfId="0" applyFont="1" applyFill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" fontId="64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 applyProtection="1">
      <alignment horizontal="left" vertical="center" wrapText="1"/>
      <protection locked="0"/>
    </xf>
    <xf numFmtId="0" fontId="66" fillId="0" borderId="0" xfId="0" applyFont="1" applyFill="1" applyAlignment="1" applyProtection="1">
      <alignment vertical="top" wrapText="1"/>
      <protection locked="0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0" fontId="63" fillId="0" borderId="0" xfId="0" applyFont="1" applyFill="1" applyBorder="1" applyAlignment="1" applyProtection="1">
      <alignment horizontal="right" vertical="center" wrapText="1"/>
      <protection locked="0"/>
    </xf>
    <xf numFmtId="0" fontId="66" fillId="0" borderId="0" xfId="0" applyFont="1" applyFill="1" applyAlignment="1" applyProtection="1">
      <alignment horizontal="left" vertical="top" wrapText="1"/>
      <protection locked="0"/>
    </xf>
    <xf numFmtId="0" fontId="63" fillId="0" borderId="0" xfId="0" applyFont="1" applyFill="1" applyAlignment="1" applyProtection="1">
      <alignment horizontal="center" vertical="center"/>
      <protection locked="0"/>
    </xf>
    <xf numFmtId="0" fontId="63" fillId="0" borderId="14" xfId="0" applyFont="1" applyFill="1" applyBorder="1" applyAlignment="1" applyProtection="1">
      <alignment vertical="center"/>
      <protection locked="0"/>
    </xf>
    <xf numFmtId="0" fontId="63" fillId="0" borderId="15" xfId="0" applyFont="1" applyFill="1" applyBorder="1" applyAlignment="1" applyProtection="1">
      <alignment vertical="center"/>
      <protection locked="0"/>
    </xf>
    <xf numFmtId="0" fontId="63" fillId="0" borderId="16" xfId="0" applyFont="1" applyFill="1" applyBorder="1" applyAlignment="1" applyProtection="1">
      <alignment vertical="center"/>
      <protection locked="0"/>
    </xf>
    <xf numFmtId="0" fontId="63" fillId="0" borderId="3" xfId="0" applyFont="1" applyFill="1" applyBorder="1" applyAlignment="1" applyProtection="1">
      <alignment horizontal="left" vertical="center"/>
      <protection locked="0"/>
    </xf>
    <xf numFmtId="0" fontId="63" fillId="0" borderId="3" xfId="0" applyFont="1" applyFill="1" applyBorder="1" applyAlignment="1" applyProtection="1">
      <alignment horizontal="center" vertical="center"/>
      <protection locked="0"/>
    </xf>
    <xf numFmtId="0" fontId="63" fillId="0" borderId="14" xfId="0" applyFont="1" applyFill="1" applyBorder="1" applyAlignment="1" applyProtection="1">
      <alignment horizontal="left" vertical="center" wrapText="1"/>
      <protection locked="0"/>
    </xf>
    <xf numFmtId="0" fontId="63" fillId="0" borderId="3" xfId="0" applyFont="1" applyFill="1" applyBorder="1" applyAlignment="1" applyProtection="1">
      <alignment vertical="center"/>
      <protection locked="0"/>
    </xf>
    <xf numFmtId="0" fontId="63" fillId="0" borderId="15" xfId="0" applyFont="1" applyFill="1" applyBorder="1" applyAlignment="1" applyProtection="1">
      <alignment vertical="center" wrapText="1"/>
      <protection locked="0"/>
    </xf>
    <xf numFmtId="0" fontId="63" fillId="0" borderId="16" xfId="0" applyFont="1" applyFill="1" applyBorder="1" applyAlignment="1" applyProtection="1">
      <alignment vertical="center" wrapText="1"/>
      <protection locked="0"/>
    </xf>
    <xf numFmtId="0" fontId="63" fillId="0" borderId="18" xfId="0" applyFont="1" applyFill="1" applyBorder="1" applyAlignment="1" applyProtection="1">
      <alignment vertical="center"/>
      <protection locked="0"/>
    </xf>
    <xf numFmtId="0" fontId="63" fillId="0" borderId="3" xfId="0" applyFont="1" applyFill="1" applyBorder="1" applyAlignment="1" applyProtection="1">
      <alignment horizontal="center" vertical="center" wrapText="1"/>
      <protection locked="0"/>
    </xf>
    <xf numFmtId="0" fontId="63" fillId="0" borderId="3" xfId="0" applyFont="1" applyFill="1" applyBorder="1" applyAlignment="1" applyProtection="1">
      <alignment vertical="center" wrapText="1"/>
      <protection locked="0"/>
    </xf>
    <xf numFmtId="0" fontId="63" fillId="0" borderId="0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 applyProtection="1">
      <alignment horizontal="center" vertical="center" wrapText="1"/>
    </xf>
    <xf numFmtId="178" fontId="64" fillId="0" borderId="0" xfId="0" applyNumberFormat="1" applyFont="1" applyFill="1" applyBorder="1" applyAlignment="1">
      <alignment vertical="center"/>
    </xf>
    <xf numFmtId="178" fontId="63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 applyProtection="1">
      <alignment horizontal="center" vertical="center"/>
    </xf>
    <xf numFmtId="0" fontId="63" fillId="0" borderId="0" xfId="182" applyFont="1" applyFill="1" applyBorder="1" applyAlignment="1" applyProtection="1">
      <alignment vertical="center" wrapText="1"/>
    </xf>
    <xf numFmtId="1" fontId="63" fillId="0" borderId="0" xfId="0" applyNumberFormat="1" applyFont="1" applyFill="1" applyBorder="1" applyAlignment="1" applyProtection="1">
      <alignment horizontal="center" vertical="center" wrapText="1"/>
    </xf>
    <xf numFmtId="1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182" applyFont="1" applyFill="1" applyBorder="1" applyAlignment="1" applyProtection="1">
      <alignment vertical="center" wrapText="1"/>
    </xf>
    <xf numFmtId="1" fontId="63" fillId="0" borderId="0" xfId="0" applyNumberFormat="1" applyFont="1" applyFill="1" applyBorder="1" applyAlignment="1">
      <alignment vertical="center"/>
    </xf>
    <xf numFmtId="0" fontId="64" fillId="0" borderId="0" xfId="0" applyFont="1" applyFill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vertical="center" wrapText="1"/>
    </xf>
    <xf numFmtId="2" fontId="63" fillId="0" borderId="0" xfId="0" applyNumberFormat="1" applyFont="1" applyFill="1" applyBorder="1" applyAlignment="1" applyProtection="1">
      <alignment horizontal="center" vertical="center" wrapText="1"/>
    </xf>
    <xf numFmtId="2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Fill="1" applyBorder="1" applyAlignment="1" applyProtection="1">
      <alignment horizontal="center" vertical="center"/>
    </xf>
    <xf numFmtId="1" fontId="64" fillId="0" borderId="0" xfId="0" applyNumberFormat="1" applyFont="1" applyFill="1" applyBorder="1" applyAlignment="1" applyProtection="1">
      <alignment horizontal="center" vertical="center" wrapText="1"/>
    </xf>
    <xf numFmtId="178" fontId="63" fillId="0" borderId="0" xfId="0" applyNumberFormat="1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3" fillId="0" borderId="0" xfId="246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3" fontId="63" fillId="0" borderId="0" xfId="0" applyNumberFormat="1" applyFont="1" applyFill="1" applyBorder="1" applyAlignment="1" applyProtection="1">
      <alignment horizontal="center" vertical="center" wrapText="1"/>
    </xf>
    <xf numFmtId="3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71" fillId="0" borderId="0" xfId="0" applyNumberFormat="1" applyFont="1" applyFill="1" applyBorder="1" applyAlignment="1">
      <alignment vertical="center"/>
    </xf>
    <xf numFmtId="173" fontId="63" fillId="0" borderId="0" xfId="0" applyNumberFormat="1" applyFont="1" applyFill="1" applyBorder="1" applyAlignment="1" applyProtection="1">
      <alignment horizontal="center" vertical="center" wrapText="1"/>
    </xf>
    <xf numFmtId="170" fontId="63" fillId="0" borderId="0" xfId="0" applyNumberFormat="1" applyFont="1" applyFill="1" applyBorder="1" applyAlignment="1" applyProtection="1">
      <alignment horizontal="center" vertical="center" wrapText="1"/>
    </xf>
    <xf numFmtId="4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Fill="1" applyBorder="1" applyAlignment="1" applyProtection="1">
      <alignment horizontal="left" vertical="center"/>
      <protection locked="0"/>
    </xf>
    <xf numFmtId="170" fontId="6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6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Fill="1" applyBorder="1" applyAlignment="1" applyProtection="1">
      <alignment horizontal="left" vertical="center" wrapText="1"/>
      <protection locked="0"/>
    </xf>
    <xf numFmtId="0" fontId="63" fillId="0" borderId="0" xfId="0" quotePrefix="1" applyFont="1" applyFill="1" applyBorder="1" applyAlignment="1" applyProtection="1">
      <alignment horizontal="center" vertical="center"/>
      <protection locked="0"/>
    </xf>
    <xf numFmtId="170" fontId="63" fillId="0" borderId="0" xfId="0" applyNumberFormat="1" applyFont="1" applyFill="1" applyBorder="1" applyAlignment="1" applyProtection="1">
      <alignment vertical="center" wrapText="1"/>
      <protection locked="0"/>
    </xf>
    <xf numFmtId="170" fontId="63" fillId="0" borderId="0" xfId="0" quotePrefix="1" applyNumberFormat="1" applyFont="1" applyFill="1" applyBorder="1" applyAlignment="1" applyProtection="1">
      <alignment vertical="center" wrapText="1"/>
      <protection locked="0"/>
    </xf>
    <xf numFmtId="170" fontId="72" fillId="0" borderId="0" xfId="0" applyNumberFormat="1" applyFont="1" applyFill="1" applyBorder="1" applyAlignment="1" applyProtection="1">
      <alignment vertical="center"/>
      <protection locked="0"/>
    </xf>
    <xf numFmtId="0" fontId="67" fillId="0" borderId="0" xfId="0" applyFont="1" applyFill="1" applyBorder="1" applyAlignment="1" applyProtection="1">
      <alignment horizontal="center" vertical="center"/>
      <protection locked="0"/>
    </xf>
    <xf numFmtId="170" fontId="6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1" fontId="73" fillId="0" borderId="0" xfId="0" applyNumberFormat="1" applyFont="1" applyFill="1" applyBorder="1" applyAlignment="1">
      <alignment horizontal="right" vertical="center"/>
    </xf>
    <xf numFmtId="1" fontId="73" fillId="0" borderId="0" xfId="0" applyNumberFormat="1" applyFont="1" applyFill="1" applyBorder="1" applyAlignment="1">
      <alignment vertical="center"/>
    </xf>
    <xf numFmtId="0" fontId="65" fillId="0" borderId="0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 applyProtection="1">
      <alignment horizontal="right" vertical="center"/>
      <protection locked="0"/>
    </xf>
    <xf numFmtId="0" fontId="65" fillId="0" borderId="0" xfId="0" applyFont="1" applyFill="1" applyBorder="1" applyAlignment="1" applyProtection="1">
      <alignment horizontal="right" vertical="center" wrapText="1"/>
      <protection locked="0"/>
    </xf>
    <xf numFmtId="0" fontId="65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Fill="1" applyAlignment="1" applyProtection="1">
      <alignment horizontal="center" vertical="center"/>
      <protection locked="0"/>
    </xf>
    <xf numFmtId="0" fontId="65" fillId="0" borderId="15" xfId="0" applyFont="1" applyFill="1" applyBorder="1" applyAlignment="1" applyProtection="1">
      <alignment vertical="center"/>
      <protection locked="0"/>
    </xf>
    <xf numFmtId="0" fontId="65" fillId="0" borderId="16" xfId="0" applyFont="1" applyFill="1" applyBorder="1" applyAlignment="1" applyProtection="1">
      <alignment vertical="center"/>
      <protection locked="0"/>
    </xf>
    <xf numFmtId="0" fontId="65" fillId="0" borderId="3" xfId="0" applyFont="1" applyFill="1" applyBorder="1" applyAlignment="1" applyProtection="1">
      <alignment horizontal="left" vertical="center"/>
      <protection locked="0"/>
    </xf>
    <xf numFmtId="0" fontId="65" fillId="0" borderId="15" xfId="0" applyFont="1" applyFill="1" applyBorder="1" applyAlignment="1" applyProtection="1">
      <alignment vertical="center" wrapText="1"/>
      <protection locked="0"/>
    </xf>
    <xf numFmtId="0" fontId="65" fillId="0" borderId="16" xfId="0" applyFont="1" applyFill="1" applyBorder="1" applyAlignment="1" applyProtection="1">
      <alignment vertical="center" wrapText="1"/>
      <protection locked="0"/>
    </xf>
    <xf numFmtId="0" fontId="65" fillId="0" borderId="3" xfId="0" applyFont="1" applyFill="1" applyBorder="1" applyAlignment="1" applyProtection="1">
      <alignment vertical="center"/>
      <protection locked="0"/>
    </xf>
    <xf numFmtId="0" fontId="65" fillId="0" borderId="17" xfId="0" applyFont="1" applyFill="1" applyBorder="1" applyAlignment="1" applyProtection="1">
      <alignment vertical="center" wrapText="1"/>
      <protection locked="0"/>
    </xf>
    <xf numFmtId="0" fontId="65" fillId="0" borderId="18" xfId="0" applyFont="1" applyFill="1" applyBorder="1" applyAlignment="1" applyProtection="1">
      <alignment vertical="center"/>
      <protection locked="0"/>
    </xf>
    <xf numFmtId="0" fontId="65" fillId="0" borderId="3" xfId="0" applyFont="1" applyFill="1" applyBorder="1" applyAlignment="1" applyProtection="1">
      <alignment vertical="center" wrapText="1"/>
      <protection locked="0"/>
    </xf>
    <xf numFmtId="0" fontId="65" fillId="0" borderId="0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178" fontId="65" fillId="0" borderId="0" xfId="0" applyNumberFormat="1" applyFont="1" applyFill="1" applyBorder="1" applyAlignment="1">
      <alignment vertical="center"/>
    </xf>
    <xf numFmtId="1" fontId="65" fillId="0" borderId="3" xfId="0" applyNumberFormat="1" applyFont="1" applyFill="1" applyBorder="1" applyAlignment="1" applyProtection="1">
      <alignment horizontal="center" vertical="center" wrapText="1"/>
    </xf>
    <xf numFmtId="1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5" fillId="0" borderId="0" xfId="0" applyNumberFormat="1" applyFont="1" applyFill="1" applyBorder="1" applyAlignment="1">
      <alignment vertical="center"/>
    </xf>
    <xf numFmtId="2" fontId="65" fillId="0" borderId="3" xfId="0" applyNumberFormat="1" applyFont="1" applyFill="1" applyBorder="1" applyAlignment="1" applyProtection="1">
      <alignment horizontal="center" vertical="center" wrapText="1"/>
    </xf>
    <xf numFmtId="2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65" fillId="0" borderId="3" xfId="0" applyNumberFormat="1" applyFont="1" applyFill="1" applyBorder="1" applyAlignment="1" applyProtection="1">
      <alignment horizontal="center" vertical="center" wrapText="1"/>
    </xf>
    <xf numFmtId="3" fontId="65" fillId="0" borderId="3" xfId="0" applyNumberFormat="1" applyFont="1" applyFill="1" applyBorder="1" applyAlignment="1" applyProtection="1">
      <alignment horizontal="center" vertical="center" wrapText="1"/>
    </xf>
    <xf numFmtId="3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173" fontId="65" fillId="0" borderId="3" xfId="0" applyNumberFormat="1" applyFont="1" applyFill="1" applyBorder="1" applyAlignment="1" applyProtection="1">
      <alignment horizontal="center" vertical="center" wrapText="1"/>
    </xf>
    <xf numFmtId="170" fontId="65" fillId="0" borderId="3" xfId="0" applyNumberFormat="1" applyFont="1" applyFill="1" applyBorder="1" applyAlignment="1" applyProtection="1">
      <alignment horizontal="center" vertical="center" wrapText="1"/>
    </xf>
    <xf numFmtId="4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6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5" fillId="0" borderId="0" xfId="0" quotePrefix="1" applyFont="1" applyFill="1" applyBorder="1" applyAlignment="1" applyProtection="1">
      <alignment horizontal="center" vertical="center"/>
      <protection locked="0"/>
    </xf>
    <xf numFmtId="170" fontId="74" fillId="0" borderId="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Fill="1" applyAlignment="1" applyProtection="1">
      <alignment horizontal="left" vertical="center"/>
      <protection locked="0"/>
    </xf>
    <xf numFmtId="0" fontId="65" fillId="0" borderId="0" xfId="0" applyFont="1" applyFill="1" applyAlignment="1">
      <alignment vertical="center"/>
    </xf>
    <xf numFmtId="0" fontId="65" fillId="0" borderId="13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>
      <alignment vertical="center" wrapText="1"/>
    </xf>
    <xf numFmtId="2" fontId="65" fillId="0" borderId="3" xfId="238" applyNumberFormat="1" applyFont="1" applyFill="1" applyBorder="1" applyAlignment="1">
      <alignment horizontal="center" vertical="center" wrapText="1"/>
    </xf>
    <xf numFmtId="2" fontId="65" fillId="0" borderId="3" xfId="238" applyNumberFormat="1" applyFont="1" applyFill="1" applyBorder="1" applyAlignment="1" applyProtection="1">
      <alignment horizontal="center" vertical="center" wrapText="1"/>
      <protection locked="0"/>
    </xf>
    <xf numFmtId="170" fontId="65" fillId="0" borderId="3" xfId="238" applyNumberFormat="1" applyFont="1" applyFill="1" applyBorder="1" applyAlignment="1">
      <alignment horizontal="center" vertical="center" wrapText="1"/>
    </xf>
    <xf numFmtId="170" fontId="65" fillId="0" borderId="3" xfId="238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3" xfId="286" applyFont="1" applyFill="1" applyBorder="1" applyAlignment="1">
      <alignment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0" xfId="0" applyFont="1" applyFill="1" applyBorder="1" applyAlignment="1">
      <alignment horizontal="right" vertical="center"/>
    </xf>
    <xf numFmtId="3" fontId="65" fillId="0" borderId="3" xfId="0" applyNumberFormat="1" applyFont="1" applyFill="1" applyBorder="1" applyAlignment="1">
      <alignment horizontal="center" vertical="center"/>
    </xf>
    <xf numFmtId="0" fontId="65" fillId="0" borderId="0" xfId="0" applyFont="1" applyFill="1" applyAlignment="1" applyProtection="1">
      <alignment vertical="center"/>
      <protection locked="0"/>
    </xf>
    <xf numFmtId="0" fontId="65" fillId="0" borderId="3" xfId="0" quotePrefix="1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3" fontId="76" fillId="0" borderId="0" xfId="0" applyNumberFormat="1" applyFont="1" applyFill="1" applyBorder="1" applyAlignment="1" applyProtection="1">
      <alignment vertical="center"/>
      <protection locked="0"/>
    </xf>
    <xf numFmtId="0" fontId="76" fillId="0" borderId="0" xfId="0" applyFont="1" applyFill="1" applyBorder="1" applyAlignment="1" applyProtection="1">
      <alignment vertical="center"/>
      <protection locked="0"/>
    </xf>
    <xf numFmtId="0" fontId="76" fillId="0" borderId="0" xfId="0" applyFont="1" applyFill="1" applyAlignment="1" applyProtection="1">
      <alignment vertical="center"/>
      <protection locked="0"/>
    </xf>
    <xf numFmtId="0" fontId="76" fillId="0" borderId="0" xfId="0" applyFont="1" applyFill="1" applyBorder="1" applyAlignment="1">
      <alignment vertical="center"/>
    </xf>
    <xf numFmtId="0" fontId="65" fillId="0" borderId="0" xfId="0" applyFont="1" applyFill="1"/>
    <xf numFmtId="0" fontId="65" fillId="0" borderId="3" xfId="238" applyFont="1" applyFill="1" applyBorder="1" applyAlignment="1">
      <alignment horizontal="center" vertical="center"/>
    </xf>
    <xf numFmtId="0" fontId="65" fillId="0" borderId="3" xfId="238" applyFont="1" applyFill="1" applyBorder="1" applyAlignment="1">
      <alignment horizontal="left" vertical="center"/>
    </xf>
    <xf numFmtId="0" fontId="65" fillId="0" borderId="3" xfId="238" applyNumberFormat="1" applyFont="1" applyFill="1" applyBorder="1" applyAlignment="1">
      <alignment horizontal="center" vertical="center" wrapText="1"/>
    </xf>
    <xf numFmtId="49" fontId="65" fillId="0" borderId="3" xfId="238" applyNumberFormat="1" applyFont="1" applyFill="1" applyBorder="1" applyAlignment="1">
      <alignment horizontal="center" vertical="center" wrapText="1"/>
    </xf>
    <xf numFmtId="0" fontId="65" fillId="0" borderId="3" xfId="238" applyNumberFormat="1" applyFont="1" applyFill="1" applyBorder="1" applyAlignment="1">
      <alignment horizontal="left" vertical="top" wrapText="1"/>
    </xf>
    <xf numFmtId="0" fontId="65" fillId="0" borderId="3" xfId="238" applyFont="1" applyFill="1" applyBorder="1" applyAlignment="1">
      <alignment horizontal="center" vertical="center" wrapText="1"/>
    </xf>
    <xf numFmtId="49" fontId="65" fillId="0" borderId="3" xfId="238" applyNumberFormat="1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Fill="1" applyProtection="1">
      <protection locked="0"/>
    </xf>
    <xf numFmtId="0" fontId="74" fillId="0" borderId="0" xfId="0" applyFont="1" applyFill="1" applyAlignment="1">
      <alignment vertical="center"/>
    </xf>
    <xf numFmtId="2" fontId="79" fillId="0" borderId="3" xfId="238" applyNumberFormat="1" applyFont="1" applyFill="1" applyBorder="1" applyAlignment="1">
      <alignment horizontal="center" vertical="center" wrapText="1"/>
    </xf>
    <xf numFmtId="2" fontId="79" fillId="0" borderId="3" xfId="238" applyNumberFormat="1" applyFont="1" applyFill="1" applyBorder="1" applyAlignment="1" applyProtection="1">
      <alignment horizontal="center" vertical="center" wrapText="1"/>
      <protection locked="0"/>
    </xf>
    <xf numFmtId="178" fontId="79" fillId="0" borderId="3" xfId="238" applyNumberFormat="1" applyFont="1" applyFill="1" applyBorder="1" applyAlignment="1">
      <alignment horizontal="center" vertical="center" wrapText="1"/>
    </xf>
    <xf numFmtId="3" fontId="65" fillId="0" borderId="0" xfId="0" applyNumberFormat="1" applyFont="1" applyFill="1" applyBorder="1" applyAlignment="1">
      <alignment vertical="center"/>
    </xf>
    <xf numFmtId="1" fontId="65" fillId="0" borderId="3" xfId="0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NumberFormat="1" applyFont="1" applyFill="1" applyBorder="1" applyAlignment="1" applyProtection="1">
      <alignment horizontal="left" vertical="center" wrapText="1"/>
      <protection locked="0"/>
    </xf>
    <xf numFmtId="170" fontId="65" fillId="0" borderId="0" xfId="0" applyNumberFormat="1" applyFont="1" applyFill="1" applyAlignment="1">
      <alignment vertical="center"/>
    </xf>
    <xf numFmtId="0" fontId="78" fillId="0" borderId="3" xfId="0" applyFont="1" applyFill="1" applyBorder="1" applyAlignment="1">
      <alignment horizontal="center" vertical="center" wrapText="1"/>
    </xf>
    <xf numFmtId="0" fontId="78" fillId="0" borderId="3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/>
    </xf>
    <xf numFmtId="0" fontId="78" fillId="0" borderId="0" xfId="0" applyFont="1" applyFill="1" applyAlignment="1">
      <alignment vertical="center"/>
    </xf>
    <xf numFmtId="0" fontId="78" fillId="0" borderId="0" xfId="0" applyFont="1" applyFill="1" applyAlignment="1">
      <alignment horizontal="right" vertical="center"/>
    </xf>
    <xf numFmtId="0" fontId="78" fillId="0" borderId="0" xfId="0" applyFont="1" applyFill="1" applyBorder="1" applyAlignment="1">
      <alignment horizontal="left" vertical="center"/>
    </xf>
    <xf numFmtId="0" fontId="78" fillId="0" borderId="0" xfId="0" applyFont="1" applyFill="1" applyBorder="1" applyAlignment="1">
      <alignment horizontal="left" vertical="center" wrapText="1"/>
    </xf>
    <xf numFmtId="0" fontId="78" fillId="0" borderId="3" xfId="0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78" fillId="0" borderId="3" xfId="0" applyNumberFormat="1" applyFont="1" applyFill="1" applyBorder="1" applyAlignment="1">
      <alignment horizontal="center" vertical="center" wrapText="1" shrinkToFit="1"/>
    </xf>
    <xf numFmtId="0" fontId="80" fillId="0" borderId="0" xfId="286" applyFont="1" applyFill="1" applyBorder="1" applyAlignment="1">
      <alignment horizontal="center" vertical="center"/>
    </xf>
    <xf numFmtId="169" fontId="78" fillId="0" borderId="0" xfId="0" applyNumberFormat="1" applyFont="1" applyFill="1" applyBorder="1" applyAlignment="1">
      <alignment horizontal="center" vertical="center" wrapText="1"/>
    </xf>
    <xf numFmtId="3" fontId="78" fillId="0" borderId="3" xfId="0" applyNumberFormat="1" applyFont="1" applyFill="1" applyBorder="1" applyAlignment="1">
      <alignment horizontal="center" vertical="center" wrapText="1" shrinkToFit="1"/>
    </xf>
    <xf numFmtId="0" fontId="78" fillId="0" borderId="3" xfId="0" applyFont="1" applyFill="1" applyBorder="1" applyAlignment="1">
      <alignment horizontal="left" vertical="center" wrapText="1" shrinkToFit="1"/>
    </xf>
    <xf numFmtId="0" fontId="81" fillId="0" borderId="13" xfId="0" applyFont="1" applyFill="1" applyBorder="1" applyAlignment="1">
      <alignment vertical="center"/>
    </xf>
    <xf numFmtId="0" fontId="81" fillId="0" borderId="13" xfId="0" applyFont="1" applyFill="1" applyBorder="1" applyAlignment="1">
      <alignment horizontal="center" vertical="center"/>
    </xf>
    <xf numFmtId="0" fontId="81" fillId="0" borderId="0" xfId="0" applyFont="1" applyFill="1" applyAlignment="1">
      <alignment vertical="center"/>
    </xf>
    <xf numFmtId="0" fontId="78" fillId="0" borderId="14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 wrapText="1"/>
    </xf>
    <xf numFmtId="169" fontId="78" fillId="0" borderId="0" xfId="0" applyNumberFormat="1" applyFont="1" applyFill="1" applyBorder="1" applyAlignment="1">
      <alignment horizontal="right" vertical="center"/>
    </xf>
    <xf numFmtId="169" fontId="78" fillId="0" borderId="0" xfId="0" applyNumberFormat="1" applyFont="1" applyFill="1" applyBorder="1" applyAlignment="1">
      <alignment horizontal="left" vertical="center"/>
    </xf>
    <xf numFmtId="0" fontId="80" fillId="0" borderId="0" xfId="0" applyFont="1" applyFill="1" applyAlignment="1">
      <alignment vertical="center"/>
    </xf>
    <xf numFmtId="0" fontId="80" fillId="0" borderId="0" xfId="0" applyFont="1" applyFill="1"/>
    <xf numFmtId="0" fontId="80" fillId="0" borderId="0" xfId="0" applyFont="1" applyFill="1" applyAlignment="1">
      <alignment horizontal="center" vertical="center"/>
    </xf>
    <xf numFmtId="3" fontId="78" fillId="0" borderId="3" xfId="0" applyNumberFormat="1" applyFont="1" applyFill="1" applyBorder="1" applyAlignment="1">
      <alignment horizontal="center" vertical="center" wrapText="1"/>
    </xf>
    <xf numFmtId="3" fontId="78" fillId="0" borderId="3" xfId="0" applyNumberFormat="1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right" vertical="center"/>
    </xf>
    <xf numFmtId="0" fontId="78" fillId="0" borderId="0" xfId="0" applyFont="1" applyFill="1" applyBorder="1" applyAlignment="1">
      <alignment horizontal="center"/>
    </xf>
    <xf numFmtId="0" fontId="78" fillId="0" borderId="0" xfId="0" applyFont="1" applyFill="1" applyBorder="1" applyAlignment="1"/>
    <xf numFmtId="0" fontId="78" fillId="0" borderId="0" xfId="0" applyFont="1" applyFill="1" applyAlignment="1"/>
    <xf numFmtId="0" fontId="78" fillId="0" borderId="0" xfId="0" applyFont="1" applyFill="1" applyAlignment="1">
      <alignment vertical="center" wrapText="1" shrinkToFit="1"/>
    </xf>
    <xf numFmtId="0" fontId="78" fillId="0" borderId="0" xfId="0" applyFont="1" applyFill="1" applyBorder="1" applyAlignment="1">
      <alignment vertical="center" wrapText="1" shrinkToFit="1"/>
    </xf>
    <xf numFmtId="0" fontId="78" fillId="0" borderId="0" xfId="0" applyFont="1" applyFill="1" applyBorder="1" applyAlignment="1">
      <alignment vertical="center" wrapText="1"/>
    </xf>
    <xf numFmtId="0" fontId="80" fillId="0" borderId="0" xfId="0" applyFont="1" applyFill="1" applyAlignment="1">
      <alignment vertical="center" wrapText="1"/>
    </xf>
    <xf numFmtId="0" fontId="78" fillId="0" borderId="0" xfId="0" applyFont="1" applyFill="1" applyBorder="1" applyAlignment="1" applyProtection="1">
      <alignment horizontal="left" vertical="center"/>
      <protection locked="0"/>
    </xf>
    <xf numFmtId="0" fontId="82" fillId="0" borderId="0" xfId="0" applyFont="1" applyFill="1" applyAlignment="1">
      <alignment vertical="center"/>
    </xf>
    <xf numFmtId="0" fontId="63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65" fillId="0" borderId="3" xfId="0" applyNumberFormat="1" applyFont="1" applyFill="1" applyBorder="1" applyAlignment="1">
      <alignment horizontal="center" vertical="center" wrapText="1"/>
    </xf>
    <xf numFmtId="0" fontId="78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Border="1" applyAlignment="1" applyProtection="1">
      <alignment horizontal="center" vertical="center" wrapText="1"/>
      <protection locked="0"/>
    </xf>
    <xf numFmtId="3" fontId="77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78" fillId="0" borderId="3" xfId="0" applyFont="1" applyFill="1" applyBorder="1" applyAlignment="1">
      <alignment horizontal="center" vertical="center" wrapText="1" shrinkToFit="1"/>
    </xf>
    <xf numFmtId="0" fontId="78" fillId="0" borderId="3" xfId="0" applyFont="1" applyFill="1" applyBorder="1" applyAlignment="1">
      <alignment horizontal="center" vertical="center"/>
    </xf>
    <xf numFmtId="170" fontId="83" fillId="0" borderId="0" xfId="0" applyNumberFormat="1" applyFont="1" applyFill="1" applyBorder="1" applyAlignment="1" applyProtection="1">
      <alignment vertical="center"/>
      <protection locked="0"/>
    </xf>
    <xf numFmtId="170" fontId="76" fillId="0" borderId="0" xfId="246" applyNumberFormat="1" applyFont="1" applyFill="1" applyBorder="1" applyAlignment="1" applyProtection="1">
      <alignment horizontal="right" vertical="center" wrapText="1"/>
      <protection locked="0"/>
    </xf>
    <xf numFmtId="0" fontId="76" fillId="0" borderId="0" xfId="0" applyFont="1" applyFill="1" applyAlignment="1" applyProtection="1">
      <alignment horizontal="left"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horizontal="left" vertical="center" wrapText="1"/>
      <protection locked="0"/>
    </xf>
    <xf numFmtId="0" fontId="66" fillId="0" borderId="0" xfId="0" applyFont="1" applyFill="1" applyAlignment="1" applyProtection="1">
      <alignment horizontal="left" vertical="top" wrapText="1"/>
      <protection locked="0"/>
    </xf>
    <xf numFmtId="0" fontId="63" fillId="0" borderId="0" xfId="0" applyFont="1" applyFill="1" applyBorder="1" applyAlignment="1" applyProtection="1">
      <alignment horizontal="left" wrapText="1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 applyProtection="1">
      <alignment vertical="center" wrapText="1"/>
      <protection locked="0"/>
    </xf>
    <xf numFmtId="0" fontId="63" fillId="0" borderId="0" xfId="0" applyFont="1" applyFill="1" applyBorder="1" applyAlignment="1" applyProtection="1">
      <alignment vertical="top" wrapText="1"/>
      <protection locked="0"/>
    </xf>
    <xf numFmtId="0" fontId="67" fillId="0" borderId="0" xfId="0" applyFont="1" applyFill="1" applyBorder="1" applyAlignment="1">
      <alignment wrapText="1"/>
    </xf>
    <xf numFmtId="0" fontId="63" fillId="0" borderId="0" xfId="0" applyFont="1" applyFill="1" applyBorder="1" applyAlignment="1" applyProtection="1">
      <alignment wrapText="1"/>
      <protection locked="0"/>
    </xf>
    <xf numFmtId="0" fontId="63" fillId="0" borderId="14" xfId="0" applyFont="1" applyFill="1" applyBorder="1" applyAlignment="1" applyProtection="1">
      <alignment vertical="center" wrapText="1"/>
      <protection locked="0"/>
    </xf>
    <xf numFmtId="0" fontId="63" fillId="0" borderId="0" xfId="0" applyFont="1" applyFill="1" applyAlignment="1">
      <alignment horizontal="left" vertical="center"/>
    </xf>
    <xf numFmtId="0" fontId="63" fillId="0" borderId="3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horizontal="left"/>
      <protection locked="0"/>
    </xf>
    <xf numFmtId="0" fontId="65" fillId="0" borderId="13" xfId="0" applyFont="1" applyFill="1" applyBorder="1" applyAlignment="1" applyProtection="1">
      <protection locked="0"/>
    </xf>
    <xf numFmtId="0" fontId="85" fillId="0" borderId="0" xfId="0" applyFont="1"/>
    <xf numFmtId="0" fontId="85" fillId="0" borderId="0" xfId="0" applyFont="1" applyAlignment="1">
      <alignment wrapText="1"/>
    </xf>
    <xf numFmtId="0" fontId="85" fillId="0" borderId="3" xfId="0" applyFont="1" applyFill="1" applyBorder="1" applyAlignment="1" applyProtection="1">
      <alignment horizontal="left" vertical="center" wrapText="1"/>
      <protection locked="0"/>
    </xf>
    <xf numFmtId="0" fontId="85" fillId="0" borderId="3" xfId="0" applyFont="1" applyFill="1" applyBorder="1" applyAlignment="1" applyProtection="1">
      <alignment horizontal="center" vertical="center" wrapText="1"/>
      <protection locked="0"/>
    </xf>
    <xf numFmtId="0" fontId="85" fillId="0" borderId="13" xfId="0" applyFont="1" applyFill="1" applyBorder="1" applyAlignment="1" applyProtection="1">
      <protection locked="0"/>
    </xf>
    <xf numFmtId="170" fontId="85" fillId="0" borderId="13" xfId="246" applyNumberFormat="1" applyFont="1" applyFill="1" applyBorder="1" applyAlignment="1" applyProtection="1">
      <alignment horizontal="right" wrapText="1"/>
      <protection locked="0"/>
    </xf>
    <xf numFmtId="0" fontId="85" fillId="0" borderId="0" xfId="0" applyFont="1" applyFill="1" applyBorder="1" applyAlignment="1" applyProtection="1">
      <protection locked="0"/>
    </xf>
    <xf numFmtId="169" fontId="85" fillId="0" borderId="0" xfId="0" applyNumberFormat="1" applyFont="1" applyFill="1" applyBorder="1" applyAlignment="1" applyProtection="1">
      <alignment horizontal="right" wrapText="1"/>
      <protection locked="0"/>
    </xf>
    <xf numFmtId="169" fontId="8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8" fillId="0" borderId="3" xfId="0" applyFont="1" applyFill="1" applyBorder="1" applyAlignment="1">
      <alignment horizontal="center" vertical="center" wrapText="1"/>
    </xf>
    <xf numFmtId="0" fontId="78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Alignment="1" applyProtection="1">
      <alignment horizontal="center" vertical="center"/>
      <protection locked="0"/>
    </xf>
    <xf numFmtId="0" fontId="65" fillId="0" borderId="3" xfId="0" applyFont="1" applyFill="1" applyBorder="1" applyAlignment="1" applyProtection="1">
      <alignment horizontal="center" vertical="center"/>
    </xf>
    <xf numFmtId="0" fontId="65" fillId="0" borderId="3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Border="1" applyAlignment="1">
      <alignment vertical="center"/>
    </xf>
    <xf numFmtId="0" fontId="65" fillId="0" borderId="3" xfId="0" applyFont="1" applyFill="1" applyBorder="1" applyAlignment="1" applyProtection="1">
      <alignment horizontal="center" vertical="center"/>
      <protection locked="0"/>
    </xf>
    <xf numFmtId="0" fontId="78" fillId="0" borderId="0" xfId="0" applyFont="1" applyFill="1" applyBorder="1" applyAlignment="1">
      <alignment horizontal="left" vertical="top"/>
    </xf>
    <xf numFmtId="3" fontId="86" fillId="0" borderId="3" xfId="0" quotePrefix="1" applyNumberFormat="1" applyFont="1" applyFill="1" applyBorder="1" applyAlignment="1">
      <alignment horizontal="center" vertical="center" wrapText="1"/>
    </xf>
    <xf numFmtId="3" fontId="86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 applyProtection="1">
      <alignment vertical="top" wrapText="1"/>
      <protection locked="0"/>
    </xf>
    <xf numFmtId="0" fontId="65" fillId="0" borderId="0" xfId="0" applyFont="1" applyFill="1" applyAlignment="1" applyProtection="1">
      <alignment horizontal="left" vertical="top" wrapText="1"/>
      <protection locked="0"/>
    </xf>
    <xf numFmtId="1" fontId="65" fillId="0" borderId="0" xfId="0" applyNumberFormat="1" applyFont="1" applyFill="1" applyBorder="1" applyAlignment="1">
      <alignment horizontal="right" vertical="center"/>
    </xf>
    <xf numFmtId="49" fontId="63" fillId="0" borderId="3" xfId="238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 applyProtection="1">
      <alignment horizontal="left" vertical="top" wrapText="1"/>
      <protection locked="0"/>
    </xf>
    <xf numFmtId="0" fontId="65" fillId="0" borderId="0" xfId="0" applyFont="1" applyFill="1" applyBorder="1" applyAlignment="1" applyProtection="1">
      <alignment horizontal="center"/>
      <protection locked="0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/>
    </xf>
    <xf numFmtId="0" fontId="79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left" vertical="center" wrapText="1" indent="2"/>
    </xf>
    <xf numFmtId="0" fontId="86" fillId="0" borderId="0" xfId="0" applyFont="1" applyFill="1" applyBorder="1" applyAlignment="1">
      <alignment horizontal="left" vertical="center"/>
    </xf>
    <xf numFmtId="0" fontId="86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center" vertical="center" wrapText="1"/>
    </xf>
    <xf numFmtId="3" fontId="86" fillId="0" borderId="0" xfId="0" applyNumberFormat="1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horizontal="left" vertical="center" indent="2"/>
    </xf>
    <xf numFmtId="0" fontId="86" fillId="0" borderId="3" xfId="0" applyFont="1" applyFill="1" applyBorder="1" applyAlignment="1">
      <alignment horizontal="center" vertical="center"/>
    </xf>
    <xf numFmtId="0" fontId="77" fillId="0" borderId="3" xfId="0" applyFont="1" applyFill="1" applyBorder="1" applyAlignment="1">
      <alignment horizontal="center" vertical="center" wrapText="1"/>
    </xf>
    <xf numFmtId="0" fontId="86" fillId="0" borderId="3" xfId="0" applyFont="1" applyFill="1" applyBorder="1" applyAlignment="1">
      <alignment horizontal="center" vertical="center" wrapText="1"/>
    </xf>
    <xf numFmtId="0" fontId="77" fillId="0" borderId="3" xfId="0" quotePrefix="1" applyFont="1" applyFill="1" applyBorder="1" applyAlignment="1">
      <alignment horizontal="center" vertical="center"/>
    </xf>
    <xf numFmtId="3" fontId="8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6" fillId="0" borderId="3" xfId="0" applyNumberFormat="1" applyFont="1" applyFill="1" applyBorder="1" applyAlignment="1" applyProtection="1">
      <alignment horizontal="left" vertical="center" wrapText="1"/>
      <protection locked="0"/>
    </xf>
    <xf numFmtId="3" fontId="86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8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86" fillId="0" borderId="0" xfId="0" applyNumberFormat="1" applyFont="1" applyFill="1" applyBorder="1" applyAlignment="1">
      <alignment vertical="center"/>
    </xf>
    <xf numFmtId="0" fontId="77" fillId="0" borderId="3" xfId="0" applyFont="1" applyFill="1" applyBorder="1" applyAlignment="1" applyProtection="1">
      <alignment horizontal="center" vertical="center"/>
      <protection locked="0"/>
    </xf>
    <xf numFmtId="3" fontId="86" fillId="0" borderId="3" xfId="239" applyNumberFormat="1" applyFont="1" applyFill="1" applyBorder="1" applyAlignment="1" applyProtection="1">
      <alignment horizontal="center" vertical="center" wrapText="1"/>
      <protection locked="0"/>
    </xf>
    <xf numFmtId="49" fontId="8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6" fillId="0" borderId="0" xfId="0" applyNumberFormat="1" applyFont="1" applyFill="1" applyBorder="1" applyAlignment="1" applyProtection="1">
      <alignment horizontal="left" vertical="center" wrapText="1" indent="2"/>
      <protection locked="0"/>
    </xf>
    <xf numFmtId="3" fontId="86" fillId="0" borderId="0" xfId="0" applyNumberFormat="1" applyFont="1" applyFill="1" applyBorder="1" applyAlignment="1">
      <alignment horizontal="left" vertical="center"/>
    </xf>
    <xf numFmtId="3" fontId="86" fillId="0" borderId="0" xfId="0" applyNumberFormat="1" applyFont="1" applyFill="1" applyBorder="1" applyAlignment="1">
      <alignment vertical="center"/>
    </xf>
    <xf numFmtId="1" fontId="77" fillId="0" borderId="3" xfId="0" applyNumberFormat="1" applyFont="1" applyFill="1" applyBorder="1" applyAlignment="1">
      <alignment horizontal="center" vertical="center" wrapText="1"/>
    </xf>
    <xf numFmtId="3" fontId="86" fillId="0" borderId="3" xfId="0" applyNumberFormat="1" applyFont="1" applyBorder="1" applyAlignment="1">
      <alignment horizontal="center" vertical="center" wrapText="1"/>
    </xf>
    <xf numFmtId="0" fontId="86" fillId="0" borderId="0" xfId="0" applyFont="1" applyFill="1" applyAlignment="1">
      <alignment vertical="center"/>
    </xf>
    <xf numFmtId="4" fontId="86" fillId="0" borderId="3" xfId="0" applyNumberFormat="1" applyFont="1" applyFill="1" applyBorder="1" applyAlignment="1" applyProtection="1">
      <alignment horizontal="left" vertical="center" wrapText="1"/>
      <protection locked="0"/>
    </xf>
    <xf numFmtId="2" fontId="86" fillId="0" borderId="0" xfId="0" applyNumberFormat="1" applyFont="1" applyFill="1" applyBorder="1" applyAlignment="1">
      <alignment vertical="center"/>
    </xf>
    <xf numFmtId="0" fontId="77" fillId="0" borderId="3" xfId="0" quotePrefix="1" applyFont="1" applyFill="1" applyBorder="1" applyAlignment="1" applyProtection="1">
      <alignment horizontal="center" vertical="center"/>
      <protection locked="0"/>
    </xf>
    <xf numFmtId="3" fontId="86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" fontId="8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0" xfId="0" applyFont="1" applyFill="1" applyBorder="1" applyAlignment="1">
      <alignment horizontal="center" vertical="center"/>
    </xf>
    <xf numFmtId="0" fontId="86" fillId="0" borderId="3" xfId="0" applyFont="1" applyFill="1" applyBorder="1" applyAlignment="1" applyProtection="1">
      <alignment horizontal="left" vertical="top" wrapText="1"/>
      <protection locked="0"/>
    </xf>
    <xf numFmtId="3" fontId="86" fillId="0" borderId="0" xfId="0" applyNumberFormat="1" applyFont="1" applyFill="1" applyAlignment="1">
      <alignment horizontal="center" vertical="center"/>
    </xf>
    <xf numFmtId="3" fontId="86" fillId="0" borderId="16" xfId="239" applyNumberFormat="1" applyFont="1" applyBorder="1" applyAlignment="1">
      <alignment horizontal="center" vertical="center"/>
    </xf>
    <xf numFmtId="49" fontId="77" fillId="0" borderId="3" xfId="286" applyNumberFormat="1" applyFont="1" applyFill="1" applyBorder="1" applyAlignment="1">
      <alignment horizontal="center" vertical="center" wrapText="1"/>
    </xf>
    <xf numFmtId="3" fontId="86" fillId="0" borderId="3" xfId="286" applyNumberFormat="1" applyFont="1" applyFill="1" applyBorder="1" applyAlignment="1">
      <alignment horizontal="center" vertical="center" wrapText="1"/>
    </xf>
    <xf numFmtId="49" fontId="86" fillId="0" borderId="0" xfId="0" applyNumberFormat="1" applyFont="1" applyFill="1" applyBorder="1" applyAlignment="1" applyProtection="1">
      <alignment horizontal="left" vertical="center" wrapText="1" indent="2"/>
      <protection locked="0"/>
    </xf>
    <xf numFmtId="3" fontId="86" fillId="0" borderId="3" xfId="0" applyNumberFormat="1" applyFont="1" applyBorder="1" applyAlignment="1" applyProtection="1">
      <alignment horizontal="center" vertical="center" wrapText="1"/>
      <protection locked="0"/>
    </xf>
    <xf numFmtId="1" fontId="8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3" xfId="0" applyFont="1" applyFill="1" applyBorder="1" applyAlignment="1">
      <alignment horizontal="center" vertical="center"/>
    </xf>
    <xf numFmtId="1" fontId="86" fillId="0" borderId="3" xfId="0" applyNumberFormat="1" applyFont="1" applyFill="1" applyBorder="1" applyAlignment="1">
      <alignment horizontal="center" vertical="center" wrapText="1"/>
    </xf>
    <xf numFmtId="0" fontId="77" fillId="0" borderId="3" xfId="0" quotePrefix="1" applyFont="1" applyFill="1" applyBorder="1" applyAlignment="1">
      <alignment horizontal="center" vertical="center" wrapText="1"/>
    </xf>
    <xf numFmtId="3" fontId="86" fillId="0" borderId="0" xfId="0" applyNumberFormat="1" applyFont="1" applyFill="1" applyBorder="1" applyAlignment="1">
      <alignment horizontal="left" vertical="center" wrapText="1" indent="2"/>
    </xf>
    <xf numFmtId="1" fontId="86" fillId="0" borderId="0" xfId="0" applyNumberFormat="1" applyFont="1" applyFill="1" applyBorder="1" applyAlignment="1" applyProtection="1">
      <alignment horizontal="left" vertical="center" wrapText="1" indent="2"/>
      <protection locked="0"/>
    </xf>
    <xf numFmtId="9" fontId="86" fillId="0" borderId="0" xfId="295" applyFont="1" applyFill="1" applyBorder="1" applyAlignment="1" applyProtection="1">
      <alignment horizontal="left" vertical="center" wrapText="1" indent="2"/>
      <protection locked="0"/>
    </xf>
    <xf numFmtId="0" fontId="77" fillId="0" borderId="0" xfId="0" quotePrefix="1" applyFont="1" applyFill="1" applyBorder="1" applyAlignment="1" applyProtection="1">
      <alignment horizontal="center"/>
      <protection locked="0"/>
    </xf>
    <xf numFmtId="3" fontId="86" fillId="0" borderId="0" xfId="0" quotePrefix="1" applyNumberFormat="1" applyFont="1" applyFill="1" applyBorder="1" applyAlignment="1" applyProtection="1">
      <alignment horizontal="center"/>
      <protection locked="0"/>
    </xf>
    <xf numFmtId="0" fontId="86" fillId="0" borderId="0" xfId="0" applyFont="1" applyFill="1" applyBorder="1" applyAlignment="1" applyProtection="1">
      <alignment vertical="center"/>
      <protection locked="0"/>
    </xf>
    <xf numFmtId="0" fontId="86" fillId="0" borderId="0" xfId="0" applyFont="1" applyFill="1" applyBorder="1" applyAlignment="1" applyProtection="1">
      <alignment horizontal="left" vertical="center" indent="2"/>
      <protection locked="0"/>
    </xf>
    <xf numFmtId="170" fontId="86" fillId="0" borderId="0" xfId="0" quotePrefix="1" applyNumberFormat="1" applyFont="1" applyFill="1" applyBorder="1" applyAlignment="1" applyProtection="1">
      <alignment horizontal="center"/>
      <protection locked="0"/>
    </xf>
    <xf numFmtId="3" fontId="86" fillId="0" borderId="0" xfId="0" applyNumberFormat="1" applyFont="1" applyFill="1" applyBorder="1" applyAlignment="1" applyProtection="1">
      <alignment horizontal="center"/>
      <protection locked="0"/>
    </xf>
    <xf numFmtId="2" fontId="86" fillId="0" borderId="0" xfId="0" applyNumberFormat="1" applyFont="1" applyFill="1" applyBorder="1" applyAlignment="1" applyProtection="1">
      <alignment vertical="center"/>
      <protection locked="0"/>
    </xf>
    <xf numFmtId="0" fontId="86" fillId="0" borderId="13" xfId="0" applyFont="1" applyFill="1" applyBorder="1" applyAlignment="1" applyProtection="1">
      <alignment vertical="center"/>
      <protection locked="0"/>
    </xf>
    <xf numFmtId="3" fontId="86" fillId="0" borderId="13" xfId="0" applyNumberFormat="1" applyFont="1" applyFill="1" applyBorder="1" applyAlignment="1" applyProtection="1">
      <alignment vertical="center"/>
      <protection locked="0"/>
    </xf>
    <xf numFmtId="3" fontId="8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86" fillId="0" borderId="0" xfId="0" applyNumberFormat="1" applyFont="1" applyFill="1" applyBorder="1" applyAlignment="1" applyProtection="1">
      <alignment vertical="center"/>
      <protection locked="0"/>
    </xf>
    <xf numFmtId="170" fontId="77" fillId="0" borderId="0" xfId="0" applyNumberFormat="1" applyFont="1" applyFill="1" applyBorder="1" applyAlignment="1">
      <alignment horizontal="right" vertical="center" wrapText="1"/>
    </xf>
    <xf numFmtId="170" fontId="86" fillId="0" borderId="0" xfId="0" applyNumberFormat="1" applyFont="1" applyFill="1" applyBorder="1" applyAlignment="1">
      <alignment horizontal="right" vertical="center" wrapText="1"/>
    </xf>
    <xf numFmtId="3" fontId="86" fillId="0" borderId="0" xfId="0" applyNumberFormat="1" applyFont="1" applyFill="1" applyBorder="1" applyAlignment="1">
      <alignment horizontal="right" vertical="center" wrapText="1"/>
    </xf>
    <xf numFmtId="170" fontId="77" fillId="0" borderId="0" xfId="0" applyNumberFormat="1" applyFont="1" applyFill="1" applyBorder="1" applyAlignment="1">
      <alignment horizontal="left" vertical="center" wrapText="1"/>
    </xf>
    <xf numFmtId="170" fontId="86" fillId="0" borderId="0" xfId="0" applyNumberFormat="1" applyFont="1" applyFill="1" applyBorder="1" applyAlignment="1">
      <alignment horizontal="center" vertical="center" wrapText="1"/>
    </xf>
    <xf numFmtId="3" fontId="86" fillId="0" borderId="0" xfId="0" applyNumberFormat="1" applyFont="1" applyFill="1" applyBorder="1" applyAlignment="1">
      <alignment horizontal="center" vertical="center"/>
    </xf>
    <xf numFmtId="3" fontId="77" fillId="0" borderId="0" xfId="0" applyNumberFormat="1" applyFont="1" applyFill="1" applyBorder="1" applyAlignment="1">
      <alignment horizontal="right" vertical="center" wrapText="1"/>
    </xf>
    <xf numFmtId="0" fontId="77" fillId="0" borderId="0" xfId="0" applyFont="1" applyFill="1" applyBorder="1" applyAlignment="1">
      <alignment horizontal="center" vertical="center"/>
    </xf>
    <xf numFmtId="0" fontId="88" fillId="0" borderId="0" xfId="246" applyFont="1" applyFill="1" applyBorder="1" applyAlignment="1">
      <alignment vertical="center"/>
    </xf>
    <xf numFmtId="0" fontId="77" fillId="0" borderId="0" xfId="246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 shrinkToFit="1"/>
    </xf>
    <xf numFmtId="0" fontId="77" fillId="0" borderId="3" xfId="246" applyFont="1" applyFill="1" applyBorder="1" applyAlignment="1">
      <alignment horizontal="center" vertical="center"/>
    </xf>
    <xf numFmtId="0" fontId="77" fillId="0" borderId="3" xfId="246" applyFont="1" applyFill="1" applyBorder="1" applyAlignment="1">
      <alignment horizontal="left" vertical="center" wrapText="1"/>
    </xf>
    <xf numFmtId="3" fontId="88" fillId="0" borderId="0" xfId="246" applyNumberFormat="1" applyFont="1" applyFill="1" applyBorder="1" applyAlignment="1">
      <alignment vertical="center"/>
    </xf>
    <xf numFmtId="1" fontId="88" fillId="0" borderId="0" xfId="246" applyNumberFormat="1" applyFont="1" applyFill="1" applyBorder="1" applyAlignment="1">
      <alignment vertical="center"/>
    </xf>
    <xf numFmtId="0" fontId="77" fillId="0" borderId="3" xfId="0" applyFont="1" applyFill="1" applyBorder="1" applyAlignment="1">
      <alignment horizontal="left" vertical="center" wrapText="1"/>
    </xf>
    <xf numFmtId="3" fontId="7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3" xfId="246" applyFont="1" applyFill="1" applyBorder="1" applyAlignment="1" applyProtection="1">
      <alignment horizontal="left" vertical="center" wrapText="1"/>
      <protection locked="0"/>
    </xf>
    <xf numFmtId="0" fontId="77" fillId="0" borderId="3" xfId="0" applyFont="1" applyFill="1" applyBorder="1" applyAlignment="1" applyProtection="1">
      <alignment horizontal="center" vertical="center" wrapText="1"/>
      <protection locked="0"/>
    </xf>
    <xf numFmtId="1" fontId="88" fillId="0" borderId="0" xfId="0" applyNumberFormat="1" applyFont="1" applyFill="1" applyBorder="1" applyAlignment="1">
      <alignment horizontal="center" vertical="center" wrapText="1"/>
    </xf>
    <xf numFmtId="0" fontId="77" fillId="0" borderId="3" xfId="0" applyFont="1" applyFill="1" applyBorder="1" applyAlignment="1" applyProtection="1">
      <alignment horizontal="left" vertical="center" wrapText="1"/>
      <protection locked="0"/>
    </xf>
    <xf numFmtId="0" fontId="77" fillId="0" borderId="3" xfId="246" applyFont="1" applyFill="1" applyBorder="1" applyAlignment="1" applyProtection="1">
      <alignment horizontal="center" vertical="center" wrapText="1"/>
      <protection locked="0"/>
    </xf>
    <xf numFmtId="1" fontId="7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7" fillId="0" borderId="3" xfId="246" applyNumberFormat="1" applyFont="1" applyFill="1" applyBorder="1" applyAlignment="1">
      <alignment horizontal="center" vertical="center"/>
    </xf>
    <xf numFmtId="1" fontId="88" fillId="0" borderId="0" xfId="246" applyNumberFormat="1" applyFont="1" applyFill="1" applyBorder="1" applyAlignment="1">
      <alignment horizontal="center" vertical="center"/>
    </xf>
    <xf numFmtId="0" fontId="88" fillId="0" borderId="0" xfId="246" applyFont="1" applyFill="1" applyBorder="1" applyAlignment="1">
      <alignment horizontal="center" vertical="center"/>
    </xf>
    <xf numFmtId="1" fontId="77" fillId="0" borderId="3" xfId="0" applyNumberFormat="1" applyFont="1" applyFill="1" applyBorder="1" applyAlignment="1" applyProtection="1">
      <alignment horizontal="center" vertical="center" wrapText="1"/>
    </xf>
    <xf numFmtId="0" fontId="77" fillId="0" borderId="3" xfId="246" applyFont="1" applyFill="1" applyBorder="1" applyAlignment="1" applyProtection="1">
      <alignment horizontal="left" vertical="center" wrapText="1" indent="1"/>
      <protection locked="0"/>
    </xf>
    <xf numFmtId="3" fontId="77" fillId="0" borderId="3" xfId="0" applyNumberFormat="1" applyFont="1" applyFill="1" applyBorder="1" applyAlignment="1" applyProtection="1">
      <alignment horizontal="center" vertical="center" wrapText="1"/>
    </xf>
    <xf numFmtId="10" fontId="88" fillId="0" borderId="0" xfId="246" applyNumberFormat="1" applyFont="1" applyFill="1" applyBorder="1" applyAlignment="1">
      <alignment vertical="center"/>
    </xf>
    <xf numFmtId="0" fontId="77" fillId="0" borderId="3" xfId="286" applyFont="1" applyFill="1" applyBorder="1" applyAlignment="1">
      <alignment horizontal="left" vertical="center" wrapText="1" indent="1"/>
    </xf>
    <xf numFmtId="3" fontId="77" fillId="0" borderId="3" xfId="246" applyNumberFormat="1" applyFont="1" applyFill="1" applyBorder="1" applyAlignment="1">
      <alignment horizontal="center" vertical="center" wrapText="1"/>
    </xf>
    <xf numFmtId="3" fontId="77" fillId="0" borderId="3" xfId="246" applyNumberFormat="1" applyFont="1" applyBorder="1" applyAlignment="1">
      <alignment horizontal="center" vertical="center" wrapText="1"/>
    </xf>
    <xf numFmtId="0" fontId="88" fillId="0" borderId="0" xfId="246" applyFont="1" applyFill="1" applyBorder="1" applyAlignment="1" applyProtection="1">
      <alignment horizontal="left" vertical="center" wrapText="1"/>
      <protection locked="0"/>
    </xf>
    <xf numFmtId="0" fontId="88" fillId="0" borderId="0" xfId="246" applyFont="1" applyFill="1" applyBorder="1" applyAlignment="1" applyProtection="1">
      <alignment horizontal="center" vertical="center" wrapText="1"/>
      <protection locked="0"/>
    </xf>
    <xf numFmtId="1" fontId="88" fillId="0" borderId="0" xfId="0" applyNumberFormat="1" applyFont="1" applyFill="1" applyBorder="1" applyAlignment="1" applyProtection="1">
      <alignment horizontal="center" vertical="center" wrapText="1"/>
    </xf>
    <xf numFmtId="0" fontId="88" fillId="0" borderId="0" xfId="0" applyFont="1" applyFill="1" applyBorder="1" applyAlignment="1" applyProtection="1">
      <alignment vertical="center"/>
      <protection locked="0"/>
    </xf>
    <xf numFmtId="170" fontId="88" fillId="0" borderId="0" xfId="246" applyNumberFormat="1" applyFont="1" applyFill="1" applyBorder="1" applyAlignment="1" applyProtection="1">
      <alignment horizontal="right" vertical="center" wrapText="1"/>
      <protection locked="0"/>
    </xf>
    <xf numFmtId="0" fontId="88" fillId="0" borderId="0" xfId="246" applyFont="1" applyFill="1" applyBorder="1" applyAlignment="1">
      <alignment vertical="center" wrapText="1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7" fillId="0" borderId="13" xfId="0" applyFont="1" applyFill="1" applyBorder="1" applyAlignment="1" applyProtection="1">
      <alignment vertical="center"/>
      <protection locked="0"/>
    </xf>
    <xf numFmtId="170" fontId="77" fillId="0" borderId="0" xfId="246" applyNumberFormat="1" applyFont="1" applyFill="1" applyBorder="1" applyAlignment="1" applyProtection="1">
      <alignment horizontal="right" vertical="center" wrapText="1"/>
      <protection locked="0"/>
    </xf>
    <xf numFmtId="0" fontId="77" fillId="0" borderId="0" xfId="0" applyFont="1" applyFill="1" applyBorder="1" applyAlignment="1" applyProtection="1">
      <alignment vertical="center"/>
      <protection locked="0"/>
    </xf>
    <xf numFmtId="0" fontId="88" fillId="0" borderId="0" xfId="0" applyFont="1" applyFill="1" applyBorder="1" applyAlignment="1">
      <alignment vertical="center"/>
    </xf>
    <xf numFmtId="170" fontId="90" fillId="0" borderId="0" xfId="0" applyNumberFormat="1" applyFont="1" applyFill="1" applyBorder="1" applyAlignment="1" applyProtection="1">
      <alignment vertical="center"/>
      <protection locked="0"/>
    </xf>
    <xf numFmtId="0" fontId="77" fillId="0" borderId="0" xfId="0" applyFont="1" applyFill="1" applyAlignment="1">
      <alignment vertical="center"/>
    </xf>
    <xf numFmtId="0" fontId="77" fillId="0" borderId="0" xfId="0" applyFont="1" applyFill="1" applyBorder="1" applyAlignment="1">
      <alignment horizontal="right" vertical="center"/>
    </xf>
    <xf numFmtId="0" fontId="89" fillId="0" borderId="0" xfId="246" applyFont="1" applyFill="1"/>
    <xf numFmtId="1" fontId="77" fillId="0" borderId="0" xfId="0" applyNumberFormat="1" applyFont="1" applyFill="1" applyAlignment="1">
      <alignment vertical="center"/>
    </xf>
    <xf numFmtId="0" fontId="77" fillId="0" borderId="3" xfId="0" applyFont="1" applyFill="1" applyBorder="1" applyAlignment="1">
      <alignment vertical="center"/>
    </xf>
    <xf numFmtId="0" fontId="77" fillId="0" borderId="3" xfId="0" applyFont="1" applyFill="1" applyBorder="1" applyAlignment="1">
      <alignment horizontal="left" vertical="center" wrapText="1" indent="2"/>
    </xf>
    <xf numFmtId="0" fontId="77" fillId="0" borderId="3" xfId="0" applyFont="1" applyFill="1" applyBorder="1" applyAlignment="1">
      <alignment horizontal="left" vertical="center" wrapText="1" indent="1"/>
    </xf>
    <xf numFmtId="49" fontId="77" fillId="0" borderId="3" xfId="0" applyNumberFormat="1" applyFont="1" applyFill="1" applyBorder="1" applyAlignment="1">
      <alignment horizontal="center" vertical="center" wrapText="1"/>
    </xf>
    <xf numFmtId="4" fontId="77" fillId="0" borderId="3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 applyProtection="1">
      <alignment vertical="center"/>
      <protection locked="0"/>
    </xf>
    <xf numFmtId="0" fontId="77" fillId="0" borderId="0" xfId="0" quotePrefix="1" applyFont="1" applyFill="1" applyBorder="1" applyAlignment="1" applyProtection="1">
      <alignment horizontal="center" vertical="center"/>
      <protection locked="0"/>
    </xf>
    <xf numFmtId="169" fontId="77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7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7" fillId="0" borderId="13" xfId="0" applyFont="1" applyFill="1" applyBorder="1" applyAlignment="1" applyProtection="1">
      <protection locked="0"/>
    </xf>
    <xf numFmtId="170" fontId="77" fillId="0" borderId="13" xfId="246" applyNumberFormat="1" applyFont="1" applyFill="1" applyBorder="1" applyAlignment="1" applyProtection="1">
      <alignment horizontal="right" wrapText="1"/>
      <protection locked="0"/>
    </xf>
    <xf numFmtId="0" fontId="77" fillId="0" borderId="0" xfId="0" applyFont="1" applyFill="1" applyBorder="1" applyAlignment="1" applyProtection="1">
      <protection locked="0"/>
    </xf>
    <xf numFmtId="169" fontId="77" fillId="0" borderId="0" xfId="0" applyNumberFormat="1" applyFont="1" applyFill="1" applyBorder="1" applyAlignment="1" applyProtection="1">
      <alignment horizontal="right" wrapText="1"/>
      <protection locked="0"/>
    </xf>
    <xf numFmtId="0" fontId="91" fillId="0" borderId="0" xfId="0" applyFont="1" applyFill="1" applyBorder="1" applyAlignment="1" applyProtection="1">
      <alignment horizontal="center" vertical="center"/>
      <protection locked="0"/>
    </xf>
    <xf numFmtId="0" fontId="77" fillId="0" borderId="0" xfId="246" applyFont="1" applyFill="1" applyBorder="1" applyAlignment="1" applyProtection="1">
      <alignment horizontal="left" vertical="center" wrapText="1"/>
      <protection locked="0"/>
    </xf>
    <xf numFmtId="178" fontId="7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7" fillId="0" borderId="0" xfId="246" applyFont="1" applyFill="1" applyBorder="1" applyAlignment="1" applyProtection="1">
      <alignment horizontal="center" vertical="center"/>
      <protection locked="0"/>
    </xf>
    <xf numFmtId="170" fontId="77" fillId="0" borderId="0" xfId="246" applyNumberFormat="1" applyFont="1" applyFill="1" applyBorder="1" applyAlignment="1" applyProtection="1">
      <alignment horizontal="center" vertical="center" wrapText="1"/>
      <protection locked="0"/>
    </xf>
    <xf numFmtId="0" fontId="77" fillId="0" borderId="0" xfId="0" applyFont="1" applyFill="1" applyAlignment="1">
      <alignment horizontal="center" vertical="center"/>
    </xf>
    <xf numFmtId="0" fontId="86" fillId="0" borderId="0" xfId="0" applyFont="1" applyFill="1" applyBorder="1" applyAlignment="1">
      <alignment horizontal="center" vertical="top" wrapText="1"/>
    </xf>
    <xf numFmtId="0" fontId="86" fillId="0" borderId="3" xfId="0" applyFont="1" applyFill="1" applyBorder="1" applyAlignment="1">
      <alignment horizontal="center" vertical="top"/>
    </xf>
    <xf numFmtId="0" fontId="86" fillId="0" borderId="3" xfId="286" applyFont="1" applyFill="1" applyBorder="1" applyAlignment="1">
      <alignment vertical="top" wrapText="1"/>
    </xf>
    <xf numFmtId="0" fontId="86" fillId="0" borderId="3" xfId="286" applyFont="1" applyFill="1" applyBorder="1" applyAlignment="1" applyProtection="1">
      <alignment vertical="top" wrapText="1"/>
      <protection locked="0"/>
    </xf>
    <xf numFmtId="1" fontId="86" fillId="0" borderId="3" xfId="0" applyNumberFormat="1" applyFont="1" applyFill="1" applyBorder="1" applyAlignment="1">
      <alignment horizontal="left" vertical="top" wrapText="1"/>
    </xf>
    <xf numFmtId="0" fontId="86" fillId="0" borderId="3" xfId="0" applyFont="1" applyFill="1" applyBorder="1" applyAlignment="1" applyProtection="1">
      <alignment horizontal="left" vertical="top" wrapText="1" shrinkToFit="1"/>
      <protection locked="0"/>
    </xf>
    <xf numFmtId="0" fontId="86" fillId="0" borderId="3" xfId="286" applyFont="1" applyFill="1" applyBorder="1" applyAlignment="1">
      <alignment horizontal="left" vertical="top" wrapText="1"/>
    </xf>
    <xf numFmtId="0" fontId="86" fillId="0" borderId="3" xfId="182" applyFont="1" applyFill="1" applyBorder="1" applyAlignment="1">
      <alignment horizontal="left" vertical="top" wrapText="1"/>
      <protection locked="0"/>
    </xf>
    <xf numFmtId="0" fontId="86" fillId="0" borderId="3" xfId="0" applyFont="1" applyFill="1" applyBorder="1" applyAlignment="1">
      <alignment horizontal="left" vertical="top" wrapText="1"/>
    </xf>
    <xf numFmtId="0" fontId="86" fillId="0" borderId="0" xfId="0" applyFont="1" applyFill="1" applyBorder="1" applyAlignment="1" applyProtection="1">
      <alignment horizontal="left" vertical="top" wrapText="1"/>
      <protection locked="0"/>
    </xf>
    <xf numFmtId="0" fontId="86" fillId="0" borderId="0" xfId="0" applyFont="1" applyFill="1" applyBorder="1" applyAlignment="1">
      <alignment horizontal="left" vertical="top" wrapText="1"/>
    </xf>
    <xf numFmtId="0" fontId="86" fillId="0" borderId="0" xfId="0" applyFont="1" applyFill="1" applyBorder="1" applyAlignment="1">
      <alignment vertical="top" wrapText="1"/>
    </xf>
    <xf numFmtId="0" fontId="86" fillId="0" borderId="0" xfId="0" applyFont="1" applyFill="1" applyBorder="1" applyAlignment="1">
      <alignment vertical="top"/>
    </xf>
    <xf numFmtId="0" fontId="65" fillId="0" borderId="0" xfId="0" applyFont="1" applyFill="1" applyBorder="1" applyAlignment="1" applyProtection="1">
      <alignment vertical="top"/>
      <protection locked="0"/>
    </xf>
    <xf numFmtId="0" fontId="65" fillId="0" borderId="0" xfId="0" applyFont="1" applyFill="1" applyBorder="1" applyAlignment="1" applyProtection="1">
      <alignment horizontal="left" vertical="top" wrapText="1"/>
      <protection locked="0"/>
    </xf>
    <xf numFmtId="0" fontId="65" fillId="0" borderId="14" xfId="0" applyFont="1" applyFill="1" applyBorder="1" applyAlignment="1" applyProtection="1">
      <alignment vertical="top"/>
      <protection locked="0"/>
    </xf>
    <xf numFmtId="0" fontId="65" fillId="0" borderId="14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Fill="1" applyBorder="1" applyAlignment="1">
      <alignment vertical="top"/>
    </xf>
    <xf numFmtId="0" fontId="65" fillId="0" borderId="0" xfId="0" applyFont="1" applyFill="1" applyBorder="1" applyAlignment="1">
      <alignment horizontal="left" vertical="top"/>
    </xf>
    <xf numFmtId="0" fontId="65" fillId="0" borderId="0" xfId="0" applyFont="1" applyFill="1" applyBorder="1" applyAlignment="1">
      <alignment horizontal="center" vertical="top"/>
    </xf>
    <xf numFmtId="0" fontId="63" fillId="0" borderId="0" xfId="0" applyFont="1" applyFill="1" applyBorder="1" applyAlignment="1">
      <alignment vertical="top"/>
    </xf>
    <xf numFmtId="0" fontId="63" fillId="0" borderId="3" xfId="0" applyFont="1" applyFill="1" applyBorder="1" applyAlignment="1" applyProtection="1">
      <alignment horizontal="center" vertical="top"/>
    </xf>
    <xf numFmtId="0" fontId="65" fillId="0" borderId="3" xfId="182" applyFont="1" applyFill="1" applyBorder="1" applyAlignment="1" applyProtection="1">
      <alignment vertical="top" wrapText="1"/>
    </xf>
    <xf numFmtId="0" fontId="65" fillId="0" borderId="3" xfId="0" applyFont="1" applyFill="1" applyBorder="1" applyAlignment="1" applyProtection="1">
      <alignment vertical="top" wrapText="1"/>
    </xf>
    <xf numFmtId="0" fontId="65" fillId="0" borderId="3" xfId="0" applyFont="1" applyFill="1" applyBorder="1" applyAlignment="1" applyProtection="1">
      <alignment horizontal="left" vertical="top" wrapText="1"/>
    </xf>
    <xf numFmtId="0" fontId="65" fillId="0" borderId="3" xfId="246" applyFont="1" applyFill="1" applyBorder="1" applyAlignment="1" applyProtection="1">
      <alignment horizontal="left" vertical="top" wrapText="1"/>
    </xf>
    <xf numFmtId="0" fontId="65" fillId="0" borderId="0" xfId="0" applyFont="1" applyFill="1" applyBorder="1" applyAlignment="1" applyProtection="1">
      <alignment horizontal="center" vertical="top"/>
      <protection locked="0"/>
    </xf>
    <xf numFmtId="0" fontId="65" fillId="0" borderId="0" xfId="0" applyFont="1" applyFill="1" applyBorder="1" applyAlignment="1" applyProtection="1">
      <alignment horizontal="left" vertical="top"/>
      <protection locked="0"/>
    </xf>
    <xf numFmtId="0" fontId="65" fillId="0" borderId="0" xfId="0" applyFont="1" applyFill="1" applyAlignment="1">
      <alignment vertical="top"/>
    </xf>
    <xf numFmtId="0" fontId="65" fillId="0" borderId="0" xfId="0" applyFont="1" applyFill="1" applyBorder="1" applyAlignment="1">
      <alignment vertical="top" wrapText="1"/>
    </xf>
    <xf numFmtId="0" fontId="65" fillId="0" borderId="0" xfId="0" applyFont="1" applyFill="1" applyBorder="1" applyAlignment="1">
      <alignment horizontal="right" vertical="top" wrapText="1"/>
    </xf>
    <xf numFmtId="0" fontId="65" fillId="0" borderId="3" xfId="238" applyFont="1" applyFill="1" applyBorder="1" applyAlignment="1">
      <alignment horizontal="center" vertical="top"/>
    </xf>
    <xf numFmtId="0" fontId="65" fillId="0" borderId="3" xfId="238" applyFont="1" applyFill="1" applyBorder="1" applyAlignment="1">
      <alignment horizontal="left" vertical="top" wrapText="1"/>
    </xf>
    <xf numFmtId="0" fontId="65" fillId="0" borderId="3" xfId="0" applyFont="1" applyFill="1" applyBorder="1" applyAlignment="1">
      <alignment horizontal="left" vertical="top" wrapText="1"/>
    </xf>
    <xf numFmtId="0" fontId="65" fillId="0" borderId="3" xfId="238" applyFont="1" applyFill="1" applyBorder="1" applyAlignment="1">
      <alignment horizontal="left" vertical="top"/>
    </xf>
    <xf numFmtId="0" fontId="65" fillId="0" borderId="0" xfId="0" applyFont="1" applyFill="1" applyAlignment="1" applyProtection="1">
      <alignment vertical="top"/>
      <protection locked="0"/>
    </xf>
    <xf numFmtId="0" fontId="65" fillId="0" borderId="0" xfId="0" applyFont="1" applyFill="1" applyAlignment="1" applyProtection="1">
      <protection locked="0"/>
    </xf>
    <xf numFmtId="0" fontId="65" fillId="0" borderId="3" xfId="0" applyNumberFormat="1" applyFont="1" applyFill="1" applyBorder="1" applyAlignment="1">
      <alignment horizontal="left" vertical="center" wrapText="1"/>
    </xf>
    <xf numFmtId="0" fontId="65" fillId="0" borderId="3" xfId="0" applyFont="1" applyFill="1" applyBorder="1" applyAlignment="1" applyProtection="1">
      <alignment horizontal="center" vertical="center"/>
    </xf>
    <xf numFmtId="0" fontId="65" fillId="0" borderId="3" xfId="0" applyFont="1" applyFill="1" applyBorder="1" applyAlignment="1" applyProtection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3" fontId="87" fillId="0" borderId="3" xfId="0" applyNumberFormat="1" applyFont="1" applyFill="1" applyBorder="1" applyAlignment="1">
      <alignment horizontal="center" vertical="center" wrapText="1" shrinkToFit="1"/>
    </xf>
    <xf numFmtId="0" fontId="77" fillId="0" borderId="3" xfId="246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 shrinkToFit="1"/>
    </xf>
    <xf numFmtId="0" fontId="65" fillId="0" borderId="0" xfId="0" applyFont="1" applyFill="1" applyBorder="1" applyAlignment="1">
      <alignment vertical="center"/>
    </xf>
    <xf numFmtId="0" fontId="78" fillId="0" borderId="13" xfId="0" applyFont="1" applyFill="1" applyBorder="1" applyAlignment="1" applyProtection="1">
      <protection locked="0"/>
    </xf>
    <xf numFmtId="0" fontId="78" fillId="0" borderId="0" xfId="0" applyFont="1" applyFill="1" applyBorder="1" applyAlignment="1" applyProtection="1">
      <protection locked="0"/>
    </xf>
    <xf numFmtId="0" fontId="65" fillId="0" borderId="18" xfId="0" applyNumberFormat="1" applyFont="1" applyFill="1" applyBorder="1" applyAlignment="1">
      <alignment horizontal="left" wrapText="1"/>
    </xf>
    <xf numFmtId="0" fontId="65" fillId="0" borderId="18" xfId="0" applyNumberFormat="1" applyFont="1" applyFill="1" applyBorder="1" applyAlignment="1">
      <alignment horizontal="center" wrapText="1"/>
    </xf>
    <xf numFmtId="3" fontId="65" fillId="0" borderId="18" xfId="0" applyNumberFormat="1" applyFont="1" applyFill="1" applyBorder="1" applyAlignment="1">
      <alignment horizontal="center" wrapText="1"/>
    </xf>
    <xf numFmtId="3" fontId="65" fillId="0" borderId="18" xfId="0" applyNumberFormat="1" applyFont="1" applyFill="1" applyBorder="1" applyAlignment="1" applyProtection="1">
      <alignment horizontal="center" wrapText="1"/>
      <protection locked="0"/>
    </xf>
    <xf numFmtId="0" fontId="65" fillId="0" borderId="18" xfId="0" applyNumberFormat="1" applyFont="1" applyFill="1" applyBorder="1" applyAlignment="1" applyProtection="1">
      <alignment horizontal="center" wrapText="1"/>
      <protection locked="0"/>
    </xf>
    <xf numFmtId="1" fontId="65" fillId="0" borderId="18" xfId="0" applyNumberFormat="1" applyFont="1" applyFill="1" applyBorder="1" applyAlignment="1">
      <alignment horizontal="center" wrapText="1"/>
    </xf>
    <xf numFmtId="1" fontId="65" fillId="0" borderId="18" xfId="0" applyNumberFormat="1" applyFont="1" applyFill="1" applyBorder="1" applyAlignment="1" applyProtection="1">
      <alignment horizontal="center" wrapText="1"/>
      <protection locked="0"/>
    </xf>
    <xf numFmtId="0" fontId="63" fillId="0" borderId="15" xfId="0" applyFont="1" applyFill="1" applyBorder="1" applyAlignment="1" applyProtection="1">
      <alignment horizontal="left" vertical="center" wrapText="1"/>
      <protection locked="0"/>
    </xf>
    <xf numFmtId="0" fontId="66" fillId="0" borderId="0" xfId="0" applyFont="1" applyFill="1" applyAlignment="1" applyProtection="1">
      <alignment horizontal="left" vertical="top" wrapText="1"/>
      <protection locked="0"/>
    </xf>
    <xf numFmtId="0" fontId="63" fillId="0" borderId="0" xfId="0" applyFont="1" applyFill="1" applyBorder="1" applyAlignment="1" applyProtection="1">
      <alignment horizontal="left" wrapText="1"/>
      <protection locked="0"/>
    </xf>
    <xf numFmtId="0" fontId="63" fillId="0" borderId="0" xfId="0" applyFont="1" applyFill="1" applyBorder="1" applyAlignment="1" applyProtection="1">
      <alignment horizontal="center" wrapText="1"/>
      <protection locked="0"/>
    </xf>
    <xf numFmtId="0" fontId="63" fillId="0" borderId="0" xfId="0" applyFont="1" applyFill="1" applyBorder="1" applyAlignment="1">
      <alignment horizontal="left" vertical="center" wrapText="1"/>
    </xf>
    <xf numFmtId="0" fontId="66" fillId="0" borderId="0" xfId="0" applyFont="1" applyFill="1" applyAlignment="1" applyProtection="1">
      <alignment horizontal="left" wrapText="1"/>
      <protection locked="0"/>
    </xf>
    <xf numFmtId="0" fontId="66" fillId="0" borderId="0" xfId="0" applyFont="1" applyFill="1" applyAlignment="1" applyProtection="1">
      <alignment horizontal="left" vertical="center" wrapText="1"/>
      <protection locked="0"/>
    </xf>
    <xf numFmtId="0" fontId="63" fillId="0" borderId="16" xfId="0" applyFont="1" applyFill="1" applyBorder="1" applyAlignment="1" applyProtection="1">
      <alignment horizontal="left" vertical="center" wrapText="1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Border="1" applyAlignment="1">
      <alignment horizontal="center" vertical="center"/>
    </xf>
    <xf numFmtId="0" fontId="69" fillId="0" borderId="15" xfId="0" applyFont="1" applyFill="1" applyBorder="1" applyAlignment="1" applyProtection="1">
      <alignment horizontal="left" vertical="center" wrapText="1"/>
      <protection locked="0"/>
    </xf>
    <xf numFmtId="0" fontId="69" fillId="0" borderId="16" xfId="0" applyFont="1" applyFill="1" applyBorder="1" applyAlignment="1" applyProtection="1">
      <alignment horizontal="left" vertical="center" wrapText="1"/>
      <protection locked="0"/>
    </xf>
    <xf numFmtId="0" fontId="63" fillId="0" borderId="14" xfId="0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/>
    </xf>
    <xf numFmtId="0" fontId="64" fillId="0" borderId="0" xfId="0" applyFont="1" applyFill="1" applyBorder="1" applyAlignment="1" applyProtection="1">
      <alignment horizontal="center"/>
    </xf>
    <xf numFmtId="0" fontId="69" fillId="0" borderId="0" xfId="0" applyFont="1" applyFill="1" applyBorder="1"/>
    <xf numFmtId="0" fontId="64" fillId="0" borderId="0" xfId="238" applyNumberFormat="1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 applyProtection="1">
      <alignment horizontal="center" vertical="center" wrapText="1" shrinkToFit="1"/>
    </xf>
    <xf numFmtId="0" fontId="65" fillId="0" borderId="20" xfId="0" applyFont="1" applyFill="1" applyBorder="1" applyAlignment="1" applyProtection="1">
      <alignment horizontal="center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Alignment="1" applyProtection="1">
      <alignment horizontal="center" vertical="center"/>
      <protection locked="0"/>
    </xf>
    <xf numFmtId="0" fontId="65" fillId="0" borderId="3" xfId="0" applyFont="1" applyFill="1" applyBorder="1" applyAlignment="1" applyProtection="1">
      <alignment horizontal="center" vertical="center"/>
    </xf>
    <xf numFmtId="0" fontId="65" fillId="0" borderId="3" xfId="0" applyFont="1" applyFill="1" applyBorder="1" applyAlignment="1" applyProtection="1">
      <alignment horizontal="center" vertical="center" wrapText="1"/>
    </xf>
    <xf numFmtId="0" fontId="65" fillId="0" borderId="14" xfId="0" applyFont="1" applyFill="1" applyBorder="1" applyAlignment="1" applyProtection="1">
      <alignment horizontal="center" vertical="center" wrapText="1"/>
    </xf>
    <xf numFmtId="0" fontId="65" fillId="0" borderId="15" xfId="0" applyFont="1" applyFill="1" applyBorder="1" applyAlignment="1" applyProtection="1">
      <alignment horizontal="center" vertical="center" wrapText="1"/>
    </xf>
    <xf numFmtId="0" fontId="65" fillId="0" borderId="16" xfId="0" applyFont="1" applyFill="1" applyBorder="1" applyAlignment="1" applyProtection="1">
      <alignment horizontal="center" vertical="center" wrapText="1"/>
    </xf>
    <xf numFmtId="0" fontId="65" fillId="0" borderId="14" xfId="0" applyFont="1" applyFill="1" applyBorder="1" applyAlignment="1" applyProtection="1">
      <alignment horizontal="center" vertical="center"/>
    </xf>
    <xf numFmtId="0" fontId="65" fillId="0" borderId="15" xfId="0" applyFont="1" applyFill="1" applyBorder="1" applyAlignment="1" applyProtection="1">
      <alignment horizontal="center" vertical="center"/>
    </xf>
    <xf numFmtId="0" fontId="65" fillId="0" borderId="16" xfId="0" applyFont="1" applyFill="1" applyBorder="1" applyAlignment="1" applyProtection="1">
      <alignment horizontal="center" vertical="center"/>
    </xf>
    <xf numFmtId="0" fontId="65" fillId="0" borderId="0" xfId="0" applyFont="1" applyFill="1" applyBorder="1" applyAlignment="1" applyProtection="1">
      <alignment horizontal="center"/>
      <protection locked="0"/>
    </xf>
    <xf numFmtId="0" fontId="65" fillId="0" borderId="14" xfId="0" applyFont="1" applyFill="1" applyBorder="1" applyAlignment="1" applyProtection="1">
      <alignment horizontal="center"/>
    </xf>
    <xf numFmtId="0" fontId="75" fillId="0" borderId="15" xfId="0" applyFont="1" applyFill="1" applyBorder="1"/>
    <xf numFmtId="0" fontId="75" fillId="0" borderId="16" xfId="0" applyFont="1" applyFill="1" applyBorder="1"/>
    <xf numFmtId="0" fontId="65" fillId="0" borderId="14" xfId="238" applyNumberFormat="1" applyFont="1" applyFill="1" applyBorder="1" applyAlignment="1" applyProtection="1">
      <alignment horizontal="center" vertical="center" wrapText="1"/>
    </xf>
    <xf numFmtId="0" fontId="65" fillId="0" borderId="15" xfId="238" applyNumberFormat="1" applyFont="1" applyFill="1" applyBorder="1" applyAlignment="1" applyProtection="1">
      <alignment horizontal="center" vertical="center" wrapText="1"/>
    </xf>
    <xf numFmtId="0" fontId="65" fillId="0" borderId="16" xfId="238" applyNumberFormat="1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15" xfId="0" applyFont="1" applyFill="1" applyBorder="1" applyAlignment="1" applyProtection="1">
      <alignment horizontal="left" vertical="center" wrapText="1"/>
      <protection locked="0"/>
    </xf>
    <xf numFmtId="0" fontId="65" fillId="0" borderId="14" xfId="0" applyFont="1" applyFill="1" applyBorder="1" applyAlignment="1" applyProtection="1">
      <alignment horizontal="left" vertical="center" wrapText="1"/>
      <protection locked="0"/>
    </xf>
    <xf numFmtId="0" fontId="75" fillId="0" borderId="15" xfId="0" applyFont="1" applyFill="1" applyBorder="1" applyAlignment="1" applyProtection="1">
      <alignment horizontal="left" vertical="center" wrapText="1"/>
      <protection locked="0"/>
    </xf>
    <xf numFmtId="0" fontId="75" fillId="0" borderId="16" xfId="0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Fill="1" applyAlignment="1" applyProtection="1">
      <alignment horizontal="left" vertical="top" wrapText="1"/>
      <protection locked="0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center" vertical="top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86" fillId="0" borderId="0" xfId="0" applyFont="1" applyFill="1" applyBorder="1" applyAlignment="1" applyProtection="1">
      <alignment horizontal="center" vertical="center"/>
      <protection locked="0"/>
    </xf>
    <xf numFmtId="0" fontId="86" fillId="0" borderId="0" xfId="0" applyFont="1" applyFill="1" applyBorder="1" applyAlignment="1">
      <alignment horizontal="center" vertical="center" wrapText="1"/>
    </xf>
    <xf numFmtId="0" fontId="87" fillId="0" borderId="3" xfId="0" applyFont="1" applyFill="1" applyBorder="1" applyAlignment="1">
      <alignment horizontal="center" vertical="center" wrapText="1"/>
    </xf>
    <xf numFmtId="0" fontId="86" fillId="0" borderId="14" xfId="0" applyFont="1" applyFill="1" applyBorder="1" applyAlignment="1">
      <alignment horizontal="center" vertical="center" wrapText="1"/>
    </xf>
    <xf numFmtId="0" fontId="86" fillId="0" borderId="15" xfId="0" applyFont="1" applyFill="1" applyBorder="1" applyAlignment="1">
      <alignment horizontal="center" vertical="center" wrapText="1"/>
    </xf>
    <xf numFmtId="0" fontId="86" fillId="0" borderId="16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87" fillId="0" borderId="3" xfId="0" applyFont="1" applyFill="1" applyBorder="1" applyAlignment="1">
      <alignment horizontal="center" vertical="top"/>
    </xf>
    <xf numFmtId="3" fontId="87" fillId="0" borderId="3" xfId="0" applyNumberFormat="1" applyFont="1" applyFill="1" applyBorder="1" applyAlignment="1">
      <alignment horizontal="center" vertical="center" wrapText="1"/>
    </xf>
    <xf numFmtId="3" fontId="86" fillId="0" borderId="13" xfId="0" applyNumberFormat="1" applyFont="1" applyFill="1" applyBorder="1" applyAlignment="1">
      <alignment horizontal="right" vertical="center" wrapText="1"/>
    </xf>
    <xf numFmtId="3" fontId="87" fillId="0" borderId="3" xfId="0" applyNumberFormat="1" applyFont="1" applyFill="1" applyBorder="1" applyAlignment="1">
      <alignment horizontal="center" vertical="center" wrapText="1" shrinkToFit="1"/>
    </xf>
    <xf numFmtId="0" fontId="77" fillId="0" borderId="14" xfId="246" applyFont="1" applyFill="1" applyBorder="1" applyAlignment="1">
      <alignment horizontal="center" vertical="center" wrapText="1"/>
    </xf>
    <xf numFmtId="0" fontId="77" fillId="0" borderId="15" xfId="246" applyFont="1" applyFill="1" applyBorder="1" applyAlignment="1">
      <alignment horizontal="center" vertical="center" wrapText="1"/>
    </xf>
    <xf numFmtId="0" fontId="77" fillId="0" borderId="16" xfId="246" applyFont="1" applyFill="1" applyBorder="1" applyAlignment="1">
      <alignment horizontal="center" vertical="center" wrapText="1"/>
    </xf>
    <xf numFmtId="0" fontId="77" fillId="0" borderId="3" xfId="246" applyFont="1" applyFill="1" applyBorder="1" applyAlignment="1">
      <alignment horizontal="center" vertical="center" wrapText="1"/>
    </xf>
    <xf numFmtId="0" fontId="88" fillId="0" borderId="0" xfId="0" applyFont="1" applyFill="1" applyBorder="1" applyAlignment="1" applyProtection="1">
      <alignment vertical="center"/>
      <protection locked="0"/>
    </xf>
    <xf numFmtId="0" fontId="88" fillId="0" borderId="0" xfId="0" applyFont="1" applyFill="1" applyBorder="1" applyAlignment="1" applyProtection="1">
      <alignment horizontal="center" vertical="center"/>
      <protection locked="0"/>
    </xf>
    <xf numFmtId="0" fontId="77" fillId="0" borderId="0" xfId="246" applyFont="1" applyFill="1" applyBorder="1" applyAlignment="1">
      <alignment horizontal="center" vertical="center"/>
    </xf>
    <xf numFmtId="0" fontId="77" fillId="0" borderId="3" xfId="0" applyFont="1" applyFill="1" applyBorder="1" applyAlignment="1">
      <alignment horizontal="center" vertical="center"/>
    </xf>
    <xf numFmtId="0" fontId="77" fillId="0" borderId="3" xfId="0" applyFont="1" applyFill="1" applyBorder="1" applyAlignment="1">
      <alignment horizontal="center" vertical="center" wrapText="1" shrinkToFit="1"/>
    </xf>
    <xf numFmtId="0" fontId="77" fillId="0" borderId="18" xfId="246" applyFont="1" applyFill="1" applyBorder="1" applyAlignment="1">
      <alignment horizontal="center" vertical="center" wrapText="1"/>
    </xf>
    <xf numFmtId="0" fontId="77" fillId="0" borderId="13" xfId="246" applyFont="1" applyFill="1" applyBorder="1" applyAlignment="1">
      <alignment horizontal="right" wrapText="1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7" fillId="0" borderId="0" xfId="0" applyFont="1" applyFill="1" applyBorder="1" applyAlignment="1" applyProtection="1">
      <alignment horizontal="center"/>
      <protection locked="0"/>
    </xf>
    <xf numFmtId="0" fontId="77" fillId="0" borderId="0" xfId="0" applyFont="1" applyFill="1" applyBorder="1" applyAlignment="1">
      <alignment horizontal="center" vertical="center"/>
    </xf>
    <xf numFmtId="0" fontId="77" fillId="0" borderId="19" xfId="246" applyFont="1" applyFill="1" applyBorder="1" applyAlignment="1">
      <alignment horizontal="center" vertical="center" wrapText="1"/>
    </xf>
    <xf numFmtId="0" fontId="76" fillId="0" borderId="0" xfId="0" applyFont="1" applyFill="1" applyAlignment="1" applyProtection="1">
      <alignment horizontal="center" vertical="center"/>
      <protection locked="0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0" fontId="85" fillId="0" borderId="20" xfId="0" applyFont="1" applyBorder="1" applyAlignment="1">
      <alignment horizontal="center"/>
    </xf>
    <xf numFmtId="0" fontId="85" fillId="0" borderId="0" xfId="0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 vertical="top"/>
    </xf>
    <xf numFmtId="0" fontId="85" fillId="0" borderId="0" xfId="0" applyFont="1" applyAlignment="1">
      <alignment horizontal="center"/>
    </xf>
    <xf numFmtId="0" fontId="85" fillId="0" borderId="3" xfId="0" applyFont="1" applyFill="1" applyBorder="1" applyAlignment="1" applyProtection="1">
      <alignment horizontal="center" vertical="center" wrapText="1"/>
      <protection locked="0"/>
    </xf>
    <xf numFmtId="0" fontId="65" fillId="0" borderId="18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8" xfId="238" applyNumberFormat="1" applyFont="1" applyFill="1" applyBorder="1" applyAlignment="1">
      <alignment horizontal="center" vertical="center" wrapText="1"/>
    </xf>
    <xf numFmtId="0" fontId="65" fillId="0" borderId="19" xfId="238" applyNumberFormat="1" applyFont="1" applyFill="1" applyBorder="1" applyAlignment="1">
      <alignment horizontal="center" vertical="center" wrapText="1"/>
    </xf>
    <xf numFmtId="0" fontId="65" fillId="0" borderId="0" xfId="238" applyNumberFormat="1" applyFont="1" applyFill="1" applyBorder="1" applyAlignment="1">
      <alignment horizontal="center" vertical="center" wrapText="1"/>
    </xf>
    <xf numFmtId="0" fontId="65" fillId="0" borderId="18" xfId="238" applyNumberFormat="1" applyFont="1" applyFill="1" applyBorder="1" applyAlignment="1">
      <alignment horizontal="center" vertical="top" wrapText="1"/>
    </xf>
    <xf numFmtId="0" fontId="65" fillId="0" borderId="19" xfId="238" applyNumberFormat="1" applyFont="1" applyFill="1" applyBorder="1" applyAlignment="1">
      <alignment horizontal="center" vertical="top" wrapText="1"/>
    </xf>
    <xf numFmtId="0" fontId="79" fillId="0" borderId="0" xfId="0" applyFont="1" applyFill="1" applyBorder="1" applyAlignment="1">
      <alignment horizontal="left" vertical="top"/>
    </xf>
    <xf numFmtId="0" fontId="79" fillId="0" borderId="13" xfId="0" applyFont="1" applyFill="1" applyBorder="1" applyAlignment="1">
      <alignment horizontal="right"/>
    </xf>
    <xf numFmtId="0" fontId="65" fillId="0" borderId="3" xfId="0" applyFont="1" applyFill="1" applyBorder="1" applyAlignment="1" applyProtection="1">
      <alignment horizontal="left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9" fontId="65" fillId="0" borderId="14" xfId="0" applyNumberFormat="1" applyFont="1" applyFill="1" applyBorder="1" applyAlignment="1" applyProtection="1">
      <alignment horizontal="center" vertical="center" wrapText="1"/>
    </xf>
    <xf numFmtId="179" fontId="65" fillId="0" borderId="16" xfId="0" applyNumberFormat="1" applyFont="1" applyFill="1" applyBorder="1" applyAlignment="1" applyProtection="1">
      <alignment horizontal="center" vertical="center" wrapText="1"/>
    </xf>
    <xf numFmtId="179" fontId="65" fillId="0" borderId="3" xfId="0" applyNumberFormat="1" applyFont="1" applyFill="1" applyBorder="1" applyAlignment="1" applyProtection="1">
      <alignment horizontal="center" vertical="center" wrapText="1"/>
    </xf>
    <xf numFmtId="174" fontId="65" fillId="0" borderId="3" xfId="0" applyNumberFormat="1" applyFont="1" applyFill="1" applyBorder="1" applyAlignment="1" applyProtection="1">
      <alignment horizontal="center" wrapText="1"/>
      <protection locked="0"/>
    </xf>
    <xf numFmtId="177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 applyProtection="1">
      <alignment horizontal="left" vertical="center" wrapText="1"/>
      <protection locked="0"/>
    </xf>
    <xf numFmtId="0" fontId="65" fillId="0" borderId="14" xfId="0" applyFont="1" applyFill="1" applyBorder="1" applyAlignment="1" applyProtection="1">
      <alignment horizontal="left" wrapText="1"/>
      <protection locked="0"/>
    </xf>
    <xf numFmtId="0" fontId="65" fillId="0" borderId="15" xfId="0" applyFont="1" applyFill="1" applyBorder="1" applyAlignment="1" applyProtection="1">
      <alignment horizontal="left" wrapText="1"/>
      <protection locked="0"/>
    </xf>
    <xf numFmtId="0" fontId="65" fillId="0" borderId="16" xfId="0" applyFont="1" applyFill="1" applyBorder="1" applyAlignment="1" applyProtection="1">
      <alignment horizontal="left" wrapText="1"/>
      <protection locked="0"/>
    </xf>
    <xf numFmtId="177" fontId="65" fillId="0" borderId="3" xfId="0" applyNumberFormat="1" applyFont="1" applyFill="1" applyBorder="1" applyAlignment="1" applyProtection="1">
      <alignment horizontal="center" wrapText="1"/>
      <protection locked="0"/>
    </xf>
    <xf numFmtId="174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 applyProtection="1">
      <alignment horizontal="center" vertical="center"/>
      <protection locked="0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9" fillId="0" borderId="3" xfId="0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/>
    </xf>
    <xf numFmtId="0" fontId="79" fillId="0" borderId="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top"/>
    </xf>
    <xf numFmtId="0" fontId="65" fillId="0" borderId="0" xfId="0" applyFont="1" applyFill="1" applyBorder="1" applyAlignment="1">
      <alignment horizontal="left" vertical="center" wrapText="1"/>
    </xf>
    <xf numFmtId="0" fontId="65" fillId="0" borderId="14" xfId="0" applyFont="1" applyFill="1" applyBorder="1" applyAlignment="1" applyProtection="1">
      <alignment horizontal="center" vertical="center" wrapText="1"/>
      <protection locked="0"/>
    </xf>
    <xf numFmtId="0" fontId="65" fillId="0" borderId="15" xfId="0" applyFont="1" applyFill="1" applyBorder="1" applyAlignment="1" applyProtection="1">
      <alignment horizontal="center" vertical="center" wrapText="1"/>
      <protection locked="0"/>
    </xf>
    <xf numFmtId="0" fontId="65" fillId="0" borderId="16" xfId="0" applyFont="1" applyFill="1" applyBorder="1" applyAlignment="1" applyProtection="1">
      <alignment horizontal="center" vertical="center" wrapText="1"/>
      <protection locked="0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6" xfId="0" applyNumberFormat="1" applyFont="1" applyFill="1" applyBorder="1" applyAlignment="1">
      <alignment horizontal="center" vertical="center" wrapText="1"/>
    </xf>
    <xf numFmtId="177" fontId="65" fillId="0" borderId="14" xfId="0" applyNumberFormat="1" applyFont="1" applyFill="1" applyBorder="1" applyAlignment="1" applyProtection="1">
      <alignment horizontal="center" vertical="center" wrapText="1"/>
    </xf>
    <xf numFmtId="177" fontId="65" fillId="0" borderId="16" xfId="0" applyNumberFormat="1" applyFont="1" applyFill="1" applyBorder="1" applyAlignment="1" applyProtection="1">
      <alignment horizontal="center" vertical="center" wrapText="1"/>
    </xf>
    <xf numFmtId="3" fontId="77" fillId="29" borderId="3" xfId="0" applyNumberFormat="1" applyFont="1" applyFill="1" applyBorder="1" applyAlignment="1">
      <alignment horizontal="center" vertical="center" wrapText="1"/>
    </xf>
    <xf numFmtId="3" fontId="77" fillId="29" borderId="14" xfId="0" applyNumberFormat="1" applyFont="1" applyFill="1" applyBorder="1" applyAlignment="1">
      <alignment horizontal="center" vertical="center" wrapText="1"/>
    </xf>
    <xf numFmtId="3" fontId="77" fillId="29" borderId="16" xfId="0" applyNumberFormat="1" applyFont="1" applyFill="1" applyBorder="1" applyAlignment="1">
      <alignment horizontal="center" vertical="center" wrapText="1"/>
    </xf>
    <xf numFmtId="10" fontId="65" fillId="0" borderId="14" xfId="0" applyNumberFormat="1" applyFont="1" applyFill="1" applyBorder="1" applyAlignment="1" applyProtection="1">
      <alignment horizontal="center" vertical="center" wrapText="1"/>
    </xf>
    <xf numFmtId="10" fontId="65" fillId="0" borderId="16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Fill="1" applyAlignment="1">
      <alignment horizontal="center" vertical="center"/>
    </xf>
    <xf numFmtId="0" fontId="79" fillId="0" borderId="0" xfId="0" applyFont="1" applyFill="1" applyAlignment="1" applyProtection="1">
      <alignment horizontal="center" vertical="center"/>
      <protection locked="0"/>
    </xf>
    <xf numFmtId="0" fontId="79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 applyProtection="1">
      <alignment horizontal="center" vertical="center"/>
      <protection locked="0"/>
    </xf>
    <xf numFmtId="0" fontId="79" fillId="0" borderId="0" xfId="0" applyFont="1" applyFill="1" applyAlignment="1">
      <alignment vertical="center" wrapText="1"/>
    </xf>
    <xf numFmtId="0" fontId="79" fillId="0" borderId="0" xfId="0" applyFont="1" applyFill="1" applyBorder="1" applyAlignment="1">
      <alignment vertical="center" wrapText="1"/>
    </xf>
    <xf numFmtId="0" fontId="79" fillId="0" borderId="0" xfId="286" applyFont="1" applyFill="1" applyBorder="1" applyAlignment="1">
      <alignment horizontal="left" vertical="center" wrapText="1"/>
    </xf>
    <xf numFmtId="0" fontId="79" fillId="0" borderId="0" xfId="286" applyFont="1" applyFill="1" applyBorder="1" applyAlignment="1">
      <alignment horizontal="left" vertical="top" wrapText="1"/>
    </xf>
    <xf numFmtId="0" fontId="79" fillId="0" borderId="13" xfId="286" applyFont="1" applyFill="1" applyBorder="1" applyAlignment="1">
      <alignment horizontal="left" vertical="top" wrapText="1"/>
    </xf>
    <xf numFmtId="3" fontId="65" fillId="0" borderId="21" xfId="0" applyNumberFormat="1" applyFont="1" applyFill="1" applyBorder="1" applyAlignment="1">
      <alignment horizontal="center" vertical="center" wrapText="1"/>
    </xf>
    <xf numFmtId="3" fontId="65" fillId="0" borderId="22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wrapText="1"/>
    </xf>
    <xf numFmtId="0" fontId="78" fillId="0" borderId="14" xfId="0" applyFont="1" applyFill="1" applyBorder="1" applyAlignment="1">
      <alignment horizontal="center" vertical="center" wrapText="1" shrinkToFit="1"/>
    </xf>
    <xf numFmtId="0" fontId="78" fillId="0" borderId="16" xfId="0" applyFont="1" applyFill="1" applyBorder="1" applyAlignment="1">
      <alignment horizontal="center" vertical="center" wrapText="1" shrinkToFit="1"/>
    </xf>
    <xf numFmtId="0" fontId="78" fillId="0" borderId="14" xfId="0" applyFont="1" applyFill="1" applyBorder="1" applyAlignment="1">
      <alignment horizontal="center" vertical="center" wrapText="1"/>
    </xf>
    <xf numFmtId="0" fontId="78" fillId="0" borderId="15" xfId="0" applyFont="1" applyFill="1" applyBorder="1" applyAlignment="1">
      <alignment horizontal="center" vertical="center" wrapText="1"/>
    </xf>
    <xf numFmtId="0" fontId="78" fillId="0" borderId="16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 applyProtection="1">
      <alignment horizontal="center" vertical="center"/>
      <protection locked="0"/>
    </xf>
    <xf numFmtId="0" fontId="78" fillId="0" borderId="23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>
      <alignment horizontal="center" vertical="center" wrapText="1"/>
    </xf>
    <xf numFmtId="0" fontId="78" fillId="0" borderId="17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 wrapText="1"/>
    </xf>
    <xf numFmtId="0" fontId="78" fillId="0" borderId="25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center" wrapText="1"/>
    </xf>
    <xf numFmtId="0" fontId="78" fillId="0" borderId="13" xfId="0" applyFont="1" applyFill="1" applyBorder="1" applyAlignment="1">
      <alignment horizontal="center" vertical="center" wrapText="1"/>
    </xf>
    <xf numFmtId="0" fontId="78" fillId="0" borderId="22" xfId="0" applyFont="1" applyFill="1" applyBorder="1" applyAlignment="1">
      <alignment horizontal="center" vertical="center" wrapText="1"/>
    </xf>
    <xf numFmtId="0" fontId="78" fillId="0" borderId="15" xfId="0" applyFont="1" applyFill="1" applyBorder="1" applyAlignment="1">
      <alignment horizontal="center" vertical="center" wrapText="1" shrinkToFit="1"/>
    </xf>
    <xf numFmtId="0" fontId="78" fillId="0" borderId="3" xfId="0" applyFont="1" applyFill="1" applyBorder="1" applyAlignment="1">
      <alignment horizontal="center" vertical="center" wrapText="1"/>
    </xf>
    <xf numFmtId="3" fontId="78" fillId="0" borderId="14" xfId="0" applyNumberFormat="1" applyFont="1" applyFill="1" applyBorder="1" applyAlignment="1">
      <alignment horizontal="center" vertical="center" wrapText="1"/>
    </xf>
    <xf numFmtId="3" fontId="78" fillId="0" borderId="15" xfId="0" applyNumberFormat="1" applyFont="1" applyFill="1" applyBorder="1" applyAlignment="1">
      <alignment horizontal="center" vertical="center" wrapText="1"/>
    </xf>
    <xf numFmtId="3" fontId="78" fillId="0" borderId="16" xfId="0" applyNumberFormat="1" applyFont="1" applyFill="1" applyBorder="1" applyAlignment="1">
      <alignment horizontal="center" vertical="center" wrapText="1"/>
    </xf>
    <xf numFmtId="3" fontId="78" fillId="0" borderId="3" xfId="0" applyNumberFormat="1" applyFont="1" applyFill="1" applyBorder="1" applyAlignment="1">
      <alignment horizontal="center" vertical="center" wrapText="1"/>
    </xf>
    <xf numFmtId="0" fontId="78" fillId="0" borderId="3" xfId="0" applyFont="1" applyFill="1" applyBorder="1" applyAlignment="1">
      <alignment horizontal="center" vertical="center" wrapText="1" shrinkToFit="1"/>
    </xf>
    <xf numFmtId="0" fontId="78" fillId="0" borderId="3" xfId="0" applyFont="1" applyFill="1" applyBorder="1" applyAlignment="1">
      <alignment horizontal="center" vertical="center"/>
    </xf>
    <xf numFmtId="0" fontId="78" fillId="0" borderId="13" xfId="0" applyFont="1" applyFill="1" applyBorder="1" applyAlignment="1">
      <alignment horizontal="right" vertical="center"/>
    </xf>
    <xf numFmtId="0" fontId="78" fillId="0" borderId="13" xfId="246" applyFont="1" applyFill="1" applyBorder="1" applyAlignment="1">
      <alignment horizontal="right" wrapText="1"/>
    </xf>
    <xf numFmtId="1" fontId="78" fillId="0" borderId="3" xfId="0" applyNumberFormat="1" applyFont="1" applyFill="1" applyBorder="1" applyAlignment="1">
      <alignment horizontal="center" vertical="center" wrapText="1"/>
    </xf>
    <xf numFmtId="0" fontId="78" fillId="0" borderId="3" xfId="0" applyNumberFormat="1" applyFont="1" applyFill="1" applyBorder="1" applyAlignment="1">
      <alignment horizontal="center" vertical="center" wrapText="1"/>
    </xf>
    <xf numFmtId="0" fontId="78" fillId="0" borderId="14" xfId="0" applyNumberFormat="1" applyFont="1" applyFill="1" applyBorder="1" applyAlignment="1">
      <alignment horizontal="center" vertical="center" wrapText="1"/>
    </xf>
    <xf numFmtId="0" fontId="78" fillId="0" borderId="16" xfId="0" applyNumberFormat="1" applyFont="1" applyFill="1" applyBorder="1" applyAlignment="1">
      <alignment horizontal="center" vertical="center" wrapText="1"/>
    </xf>
    <xf numFmtId="49" fontId="78" fillId="0" borderId="3" xfId="0" applyNumberFormat="1" applyFont="1" applyFill="1" applyBorder="1" applyAlignment="1">
      <alignment horizontal="center" vertical="center" wrapText="1"/>
    </xf>
    <xf numFmtId="49" fontId="78" fillId="0" borderId="14" xfId="0" applyNumberFormat="1" applyFont="1" applyFill="1" applyBorder="1" applyAlignment="1">
      <alignment horizontal="center" vertical="center" wrapText="1"/>
    </xf>
    <xf numFmtId="49" fontId="78" fillId="0" borderId="15" xfId="0" applyNumberFormat="1" applyFont="1" applyFill="1" applyBorder="1" applyAlignment="1">
      <alignment horizontal="center" vertical="center" wrapText="1"/>
    </xf>
    <xf numFmtId="49" fontId="78" fillId="0" borderId="16" xfId="0" applyNumberFormat="1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right" vertical="center"/>
    </xf>
    <xf numFmtId="0" fontId="78" fillId="0" borderId="14" xfId="0" applyFont="1" applyFill="1" applyBorder="1" applyAlignment="1">
      <alignment horizontal="center" vertical="center"/>
    </xf>
    <xf numFmtId="0" fontId="78" fillId="0" borderId="15" xfId="0" applyFont="1" applyFill="1" applyBorder="1" applyAlignment="1">
      <alignment horizontal="center" vertical="center"/>
    </xf>
    <xf numFmtId="0" fontId="78" fillId="0" borderId="16" xfId="0" applyFont="1" applyFill="1" applyBorder="1" applyAlignment="1">
      <alignment horizontal="center" vertical="center"/>
    </xf>
    <xf numFmtId="49" fontId="78" fillId="0" borderId="14" xfId="0" applyNumberFormat="1" applyFont="1" applyFill="1" applyBorder="1" applyAlignment="1">
      <alignment horizontal="center" wrapText="1"/>
    </xf>
    <xf numFmtId="49" fontId="78" fillId="0" borderId="15" xfId="0" applyNumberFormat="1" applyFont="1" applyFill="1" applyBorder="1" applyAlignment="1">
      <alignment horizontal="center" wrapText="1"/>
    </xf>
    <xf numFmtId="49" fontId="78" fillId="0" borderId="16" xfId="0" applyNumberFormat="1" applyFont="1" applyFill="1" applyBorder="1" applyAlignment="1">
      <alignment horizontal="center" wrapText="1"/>
    </xf>
    <xf numFmtId="0" fontId="78" fillId="0" borderId="20" xfId="286" applyFont="1" applyFill="1" applyBorder="1" applyAlignment="1">
      <alignment horizontal="left" vertical="center" wrapText="1"/>
    </xf>
    <xf numFmtId="49" fontId="78" fillId="0" borderId="3" xfId="0" applyNumberFormat="1" applyFont="1" applyFill="1" applyBorder="1" applyAlignment="1">
      <alignment horizontal="left" vertical="center" wrapText="1"/>
    </xf>
    <xf numFmtId="1" fontId="6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 applyProtection="1">
      <alignment horizontal="center" vertical="center" wrapText="1" shrinkToFit="1"/>
    </xf>
    <xf numFmtId="49" fontId="86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86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86" fillId="0" borderId="14" xfId="0" applyNumberFormat="1" applyFont="1" applyFill="1" applyBorder="1" applyAlignment="1">
      <alignment horizontal="center" vertical="center" wrapText="1"/>
    </xf>
    <xf numFmtId="3" fontId="86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1" fontId="86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86" fillId="0" borderId="14" xfId="0" applyNumberFormat="1" applyFont="1" applyFill="1" applyBorder="1" applyAlignment="1" applyProtection="1">
      <alignment horizontal="left" vertical="center" wrapText="1"/>
      <protection locked="0"/>
    </xf>
    <xf numFmtId="1" fontId="86" fillId="0" borderId="14" xfId="0" applyNumberFormat="1" applyFont="1" applyFill="1" applyBorder="1" applyAlignment="1" applyProtection="1">
      <alignment horizontal="left" vertical="center" wrapText="1"/>
      <protection locked="0"/>
    </xf>
    <xf numFmtId="178" fontId="86" fillId="0" borderId="0" xfId="0" applyNumberFormat="1" applyFont="1" applyFill="1" applyBorder="1" applyAlignment="1">
      <alignment horizontal="center" vertical="center"/>
    </xf>
    <xf numFmtId="0" fontId="86" fillId="0" borderId="3" xfId="0" applyFont="1" applyFill="1" applyBorder="1" applyAlignment="1">
      <alignment horizontal="center" vertical="center" wrapText="1"/>
    </xf>
    <xf numFmtId="0" fontId="77" fillId="0" borderId="0" xfId="246" applyFont="1" applyFill="1" applyBorder="1" applyAlignment="1">
      <alignment horizontal="right" wrapText="1"/>
    </xf>
    <xf numFmtId="0" fontId="89" fillId="0" borderId="3" xfId="0" applyFont="1" applyFill="1" applyBorder="1" applyAlignment="1">
      <alignment horizontal="center" vertical="center" wrapText="1"/>
    </xf>
  </cellXfs>
  <cellStyles count="365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19" xfId="237" xr:uid="{00000000-0005-0000-0000-0000ED000000}"/>
    <cellStyle name="Обычный 19 2" xfId="360" xr:uid="{00000000-0005-0000-0000-0000EE000000}"/>
    <cellStyle name="Обычный 2" xfId="238" xr:uid="{00000000-0005-0000-0000-0000EF000000}"/>
    <cellStyle name="Обычный 2 10" xfId="239" xr:uid="{00000000-0005-0000-0000-0000F0000000}"/>
    <cellStyle name="Обычный 2 11" xfId="240" xr:uid="{00000000-0005-0000-0000-0000F1000000}"/>
    <cellStyle name="Обычный 2 12" xfId="241" xr:uid="{00000000-0005-0000-0000-0000F2000000}"/>
    <cellStyle name="Обычный 2 13" xfId="242" xr:uid="{00000000-0005-0000-0000-0000F3000000}"/>
    <cellStyle name="Обычный 2 14" xfId="243" xr:uid="{00000000-0005-0000-0000-0000F4000000}"/>
    <cellStyle name="Обычный 2 15" xfId="244" xr:uid="{00000000-0005-0000-0000-0000F5000000}"/>
    <cellStyle name="Обычный 2 16" xfId="245" xr:uid="{00000000-0005-0000-0000-0000F6000000}"/>
    <cellStyle name="Обычный 2 2" xfId="246" xr:uid="{00000000-0005-0000-0000-0000F7000000}"/>
    <cellStyle name="Обычный 2 2 2" xfId="247" xr:uid="{00000000-0005-0000-0000-0000F8000000}"/>
    <cellStyle name="Обычный 2 2 3" xfId="248" xr:uid="{00000000-0005-0000-0000-0000F9000000}"/>
    <cellStyle name="Обычный 2 2_Расшифровка прочих" xfId="249" xr:uid="{00000000-0005-0000-0000-0000FA000000}"/>
    <cellStyle name="Обычный 2 3" xfId="250" xr:uid="{00000000-0005-0000-0000-0000FB000000}"/>
    <cellStyle name="Обычный 2 4" xfId="251" xr:uid="{00000000-0005-0000-0000-0000FC000000}"/>
    <cellStyle name="Обычный 2 5" xfId="252" xr:uid="{00000000-0005-0000-0000-0000FD000000}"/>
    <cellStyle name="Обычный 2 6" xfId="253" xr:uid="{00000000-0005-0000-0000-0000FE000000}"/>
    <cellStyle name="Обычный 2 7" xfId="254" xr:uid="{00000000-0005-0000-0000-0000FF000000}"/>
    <cellStyle name="Обычный 2 8" xfId="255" xr:uid="{00000000-0005-0000-0000-000000010000}"/>
    <cellStyle name="Обычный 2 9" xfId="256" xr:uid="{00000000-0005-0000-0000-000001010000}"/>
    <cellStyle name="Обычный 2_2604-2010" xfId="257" xr:uid="{00000000-0005-0000-0000-000002010000}"/>
    <cellStyle name="Обычный 3" xfId="258" xr:uid="{00000000-0005-0000-0000-000003010000}"/>
    <cellStyle name="Обычный 3 10" xfId="259" xr:uid="{00000000-0005-0000-0000-000004010000}"/>
    <cellStyle name="Обычный 3 11" xfId="260" xr:uid="{00000000-0005-0000-0000-000005010000}"/>
    <cellStyle name="Обычный 3 12" xfId="261" xr:uid="{00000000-0005-0000-0000-000006010000}"/>
    <cellStyle name="Обычный 3 13" xfId="262" xr:uid="{00000000-0005-0000-0000-000007010000}"/>
    <cellStyle name="Обычный 3 14" xfId="263" xr:uid="{00000000-0005-0000-0000-000008010000}"/>
    <cellStyle name="Обычный 3 2" xfId="264" xr:uid="{00000000-0005-0000-0000-000009010000}"/>
    <cellStyle name="Обычный 3 3" xfId="265" xr:uid="{00000000-0005-0000-0000-00000A010000}"/>
    <cellStyle name="Обычный 3 4" xfId="266" xr:uid="{00000000-0005-0000-0000-00000B010000}"/>
    <cellStyle name="Обычный 3 5" xfId="267" xr:uid="{00000000-0005-0000-0000-00000C010000}"/>
    <cellStyle name="Обычный 3 6" xfId="268" xr:uid="{00000000-0005-0000-0000-00000D010000}"/>
    <cellStyle name="Обычный 3 7" xfId="269" xr:uid="{00000000-0005-0000-0000-00000E010000}"/>
    <cellStyle name="Обычный 3 8" xfId="270" xr:uid="{00000000-0005-0000-0000-00000F010000}"/>
    <cellStyle name="Обычный 3 9" xfId="271" xr:uid="{00000000-0005-0000-0000-000010010000}"/>
    <cellStyle name="Обычный 3_Дефицит_7 млрд_0608_бс" xfId="272" xr:uid="{00000000-0005-0000-0000-000011010000}"/>
    <cellStyle name="Обычный 4" xfId="273" xr:uid="{00000000-0005-0000-0000-000012010000}"/>
    <cellStyle name="Обычный 5" xfId="274" xr:uid="{00000000-0005-0000-0000-000013010000}"/>
    <cellStyle name="Обычный 5 2" xfId="275" xr:uid="{00000000-0005-0000-0000-000014010000}"/>
    <cellStyle name="Обычный 6" xfId="276" xr:uid="{00000000-0005-0000-0000-000015010000}"/>
    <cellStyle name="Обычный 6 2" xfId="277" xr:uid="{00000000-0005-0000-0000-000016010000}"/>
    <cellStyle name="Обычный 6 3" xfId="278" xr:uid="{00000000-0005-0000-0000-000017010000}"/>
    <cellStyle name="Обычный 6 4" xfId="279" xr:uid="{00000000-0005-0000-0000-000018010000}"/>
    <cellStyle name="Обычный 6_Дефицит_7 млрд_0608_бс" xfId="280" xr:uid="{00000000-0005-0000-0000-000019010000}"/>
    <cellStyle name="Обычный 7" xfId="281" xr:uid="{00000000-0005-0000-0000-00001A010000}"/>
    <cellStyle name="Обычный 7 2" xfId="282" xr:uid="{00000000-0005-0000-0000-00001B010000}"/>
    <cellStyle name="Обычный 8" xfId="283" xr:uid="{00000000-0005-0000-0000-00001C010000}"/>
    <cellStyle name="Обычный 9" xfId="284" xr:uid="{00000000-0005-0000-0000-00001D010000}"/>
    <cellStyle name="Обычный 9 2" xfId="285" xr:uid="{00000000-0005-0000-0000-00001E010000}"/>
    <cellStyle name="Обычный_Таблица 5 фин плана" xfId="286" xr:uid="{00000000-0005-0000-0000-00001F010000}"/>
    <cellStyle name="Плохой 2" xfId="287" xr:uid="{00000000-0005-0000-0000-000020010000}"/>
    <cellStyle name="Плохой 3" xfId="288" xr:uid="{00000000-0005-0000-0000-000021010000}"/>
    <cellStyle name="Пояснение 2" xfId="289" xr:uid="{00000000-0005-0000-0000-000022010000}"/>
    <cellStyle name="Пояснение 3" xfId="290" xr:uid="{00000000-0005-0000-0000-000023010000}"/>
    <cellStyle name="Примечание 2" xfId="291" xr:uid="{00000000-0005-0000-0000-000024010000}"/>
    <cellStyle name="Примечание 2 2" xfId="292" xr:uid="{00000000-0005-0000-0000-000025010000}"/>
    <cellStyle name="Примечание 2 2 2" xfId="361" xr:uid="{00000000-0005-0000-0000-000026010000}"/>
    <cellStyle name="Примечание 3" xfId="293" xr:uid="{00000000-0005-0000-0000-000027010000}"/>
    <cellStyle name="Примечание 4" xfId="294" xr:uid="{00000000-0005-0000-0000-000028010000}"/>
    <cellStyle name="Примечание 4 2" xfId="362" xr:uid="{00000000-0005-0000-0000-000029010000}"/>
    <cellStyle name="Процентный" xfId="295" builtinId="5"/>
    <cellStyle name="Процентный 2" xfId="296" xr:uid="{00000000-0005-0000-0000-00002B010000}"/>
    <cellStyle name="Процентный 2 10" xfId="297" xr:uid="{00000000-0005-0000-0000-00002C010000}"/>
    <cellStyle name="Процентный 2 11" xfId="298" xr:uid="{00000000-0005-0000-0000-00002D010000}"/>
    <cellStyle name="Процентный 2 12" xfId="299" xr:uid="{00000000-0005-0000-0000-00002E010000}"/>
    <cellStyle name="Процентный 2 13" xfId="300" xr:uid="{00000000-0005-0000-0000-00002F010000}"/>
    <cellStyle name="Процентный 2 14" xfId="301" xr:uid="{00000000-0005-0000-0000-000030010000}"/>
    <cellStyle name="Процентный 2 15" xfId="302" xr:uid="{00000000-0005-0000-0000-000031010000}"/>
    <cellStyle name="Процентный 2 16" xfId="303" xr:uid="{00000000-0005-0000-0000-000032010000}"/>
    <cellStyle name="Процентный 2 17" xfId="304" xr:uid="{00000000-0005-0000-0000-000033010000}"/>
    <cellStyle name="Процентный 2 17 2" xfId="363" xr:uid="{00000000-0005-0000-0000-000034010000}"/>
    <cellStyle name="Процентный 2 2" xfId="305" xr:uid="{00000000-0005-0000-0000-000035010000}"/>
    <cellStyle name="Процентный 2 3" xfId="306" xr:uid="{00000000-0005-0000-0000-000036010000}"/>
    <cellStyle name="Процентный 2 4" xfId="307" xr:uid="{00000000-0005-0000-0000-000037010000}"/>
    <cellStyle name="Процентный 2 5" xfId="308" xr:uid="{00000000-0005-0000-0000-000038010000}"/>
    <cellStyle name="Процентный 2 6" xfId="309" xr:uid="{00000000-0005-0000-0000-000039010000}"/>
    <cellStyle name="Процентный 2 7" xfId="310" xr:uid="{00000000-0005-0000-0000-00003A010000}"/>
    <cellStyle name="Процентный 2 8" xfId="311" xr:uid="{00000000-0005-0000-0000-00003B010000}"/>
    <cellStyle name="Процентный 2 9" xfId="312" xr:uid="{00000000-0005-0000-0000-00003C010000}"/>
    <cellStyle name="Процентный 3" xfId="313" xr:uid="{00000000-0005-0000-0000-00003D010000}"/>
    <cellStyle name="Процентный 4" xfId="314" xr:uid="{00000000-0005-0000-0000-00003E010000}"/>
    <cellStyle name="Процентный 4 2" xfId="315" xr:uid="{00000000-0005-0000-0000-00003F010000}"/>
    <cellStyle name="Процентный 5" xfId="316" xr:uid="{00000000-0005-0000-0000-000040010000}"/>
    <cellStyle name="Процентный 5 2" xfId="364" xr:uid="{00000000-0005-0000-0000-000041010000}"/>
    <cellStyle name="Связанная ячейка 2" xfId="317" xr:uid="{00000000-0005-0000-0000-000042010000}"/>
    <cellStyle name="Связанная ячейка 3" xfId="318" xr:uid="{00000000-0005-0000-0000-000043010000}"/>
    <cellStyle name="Стиль 1" xfId="319" xr:uid="{00000000-0005-0000-0000-000044010000}"/>
    <cellStyle name="Стиль 1 2" xfId="320" xr:uid="{00000000-0005-0000-0000-000045010000}"/>
    <cellStyle name="Стиль 1 3" xfId="321" xr:uid="{00000000-0005-0000-0000-000046010000}"/>
    <cellStyle name="Стиль 1 4" xfId="322" xr:uid="{00000000-0005-0000-0000-000047010000}"/>
    <cellStyle name="Стиль 1 5" xfId="323" xr:uid="{00000000-0005-0000-0000-000048010000}"/>
    <cellStyle name="Стиль 1 6" xfId="324" xr:uid="{00000000-0005-0000-0000-000049010000}"/>
    <cellStyle name="Стиль 1 7" xfId="325" xr:uid="{00000000-0005-0000-0000-00004A010000}"/>
    <cellStyle name="Текст предупреждения 2" xfId="326" xr:uid="{00000000-0005-0000-0000-00004B010000}"/>
    <cellStyle name="Текст предупреждения 3" xfId="327" xr:uid="{00000000-0005-0000-0000-00004C010000}"/>
    <cellStyle name="Тысячи [0]_1.62" xfId="328" xr:uid="{00000000-0005-0000-0000-00004D010000}"/>
    <cellStyle name="Тысячи_1.62" xfId="329" xr:uid="{00000000-0005-0000-0000-00004E010000}"/>
    <cellStyle name="Финансовый 2" xfId="330" xr:uid="{00000000-0005-0000-0000-00004F010000}"/>
    <cellStyle name="Финансовый 2 10" xfId="331" xr:uid="{00000000-0005-0000-0000-000050010000}"/>
    <cellStyle name="Финансовый 2 11" xfId="332" xr:uid="{00000000-0005-0000-0000-000051010000}"/>
    <cellStyle name="Финансовый 2 12" xfId="333" xr:uid="{00000000-0005-0000-0000-000052010000}"/>
    <cellStyle name="Финансовый 2 13" xfId="334" xr:uid="{00000000-0005-0000-0000-000053010000}"/>
    <cellStyle name="Финансовый 2 14" xfId="335" xr:uid="{00000000-0005-0000-0000-000054010000}"/>
    <cellStyle name="Финансовый 2 15" xfId="336" xr:uid="{00000000-0005-0000-0000-000055010000}"/>
    <cellStyle name="Финансовый 2 16" xfId="337" xr:uid="{00000000-0005-0000-0000-000056010000}"/>
    <cellStyle name="Финансовый 2 17" xfId="338" xr:uid="{00000000-0005-0000-0000-000057010000}"/>
    <cellStyle name="Финансовый 2 2" xfId="339" xr:uid="{00000000-0005-0000-0000-000058010000}"/>
    <cellStyle name="Финансовый 2 3" xfId="340" xr:uid="{00000000-0005-0000-0000-000059010000}"/>
    <cellStyle name="Финансовый 2 4" xfId="341" xr:uid="{00000000-0005-0000-0000-00005A010000}"/>
    <cellStyle name="Финансовый 2 5" xfId="342" xr:uid="{00000000-0005-0000-0000-00005B010000}"/>
    <cellStyle name="Финансовый 2 6" xfId="343" xr:uid="{00000000-0005-0000-0000-00005C010000}"/>
    <cellStyle name="Финансовый 2 7" xfId="344" xr:uid="{00000000-0005-0000-0000-00005D010000}"/>
    <cellStyle name="Финансовый 2 8" xfId="345" xr:uid="{00000000-0005-0000-0000-00005E010000}"/>
    <cellStyle name="Финансовый 2 9" xfId="346" xr:uid="{00000000-0005-0000-0000-00005F010000}"/>
    <cellStyle name="Финансовый 3" xfId="347" xr:uid="{00000000-0005-0000-0000-000060010000}"/>
    <cellStyle name="Финансовый 3 2" xfId="348" xr:uid="{00000000-0005-0000-0000-000061010000}"/>
    <cellStyle name="Финансовый 4" xfId="349" xr:uid="{00000000-0005-0000-0000-000062010000}"/>
    <cellStyle name="Финансовый 4 2" xfId="350" xr:uid="{00000000-0005-0000-0000-000063010000}"/>
    <cellStyle name="Финансовый 4 3" xfId="351" xr:uid="{00000000-0005-0000-0000-000064010000}"/>
    <cellStyle name="Финансовый 5" xfId="352" xr:uid="{00000000-0005-0000-0000-000065010000}"/>
    <cellStyle name="Финансовый 6" xfId="353" xr:uid="{00000000-0005-0000-0000-000066010000}"/>
    <cellStyle name="Финансовый 7" xfId="354" xr:uid="{00000000-0005-0000-0000-000067010000}"/>
    <cellStyle name="Хороший 2" xfId="355" xr:uid="{00000000-0005-0000-0000-000068010000}"/>
    <cellStyle name="Хороший 3" xfId="356" xr:uid="{00000000-0005-0000-0000-000069010000}"/>
    <cellStyle name="числовой" xfId="357" xr:uid="{00000000-0005-0000-0000-00006A010000}"/>
    <cellStyle name="Ю" xfId="358" xr:uid="{00000000-0005-0000-0000-00006B010000}"/>
    <cellStyle name="Ю-FreeSet_10" xfId="359" xr:uid="{00000000-0005-0000-0000-00006C010000}"/>
  </cellStyles>
  <dxfs count="0"/>
  <tableStyles count="0" defaultTableStyle="TableStyleMedium2" defaultPivotStyle="PivotStyleLight16"/>
  <colors>
    <mruColors>
      <color rgb="FFFFE389"/>
      <color rgb="FF00FF00"/>
      <color rgb="FFBDFB85"/>
      <color rgb="FFB4EE32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_1\post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попер_роз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  <sheetName val="Правила ДДС"/>
      <sheetName val="_ф3"/>
      <sheetName val="_Ф4"/>
      <sheetName val="_Ф5"/>
      <sheetName val="Ф7_цены"/>
      <sheetName val="Ф8_цены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база  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  <sheetName val="попер_роз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Inform"/>
      <sheetName val="база  "/>
      <sheetName val="Лист1"/>
      <sheetName val="МТР все 2"/>
      <sheetName val="МТР_Газ_України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  <sheetName val="МТР Газ Україн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  <sheetName val="7  Інші витрати"/>
      <sheetName val="812"/>
      <sheetName val="Ф2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  <sheetName val="Inform"/>
      <sheetName val="МТР Газ України"/>
      <sheetName val="BGVN1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  <sheetName val="7  інші витрати"/>
      <sheetName val="1993"/>
      <sheetName val="п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1993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  <sheetName val="МТР Газ України"/>
      <sheetName val="7  Інші витрати"/>
      <sheetName val="скрыть"/>
      <sheetName val="попер_роз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  <sheetName val="до викупа"/>
      <sheetName val="gdp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Ener "/>
      <sheetName val="додаток 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банк"/>
      <sheetName val="дез"/>
      <sheetName val="связь"/>
      <sheetName val="компод"/>
      <sheetName val="пож"/>
      <sheetName val="проезд"/>
      <sheetName val="страх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  <sheetName val="7  інші витрати"/>
      <sheetName val="Ener "/>
      <sheetName val="1993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7  інші витрати"/>
      <sheetName val="1993"/>
      <sheetName val="gdp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  <sheetName val="gdp"/>
      <sheetName val="7  інші витрати"/>
      <sheetName val="com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Ener "/>
      <sheetName val="ТРП"/>
      <sheetName val="Current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5"/>
  <sheetViews>
    <sheetView view="pageBreakPreview" zoomScale="10" zoomScaleNormal="60" zoomScaleSheetLayoutView="10" workbookViewId="0">
      <selection activeCell="E14" sqref="E14"/>
    </sheetView>
  </sheetViews>
  <sheetFormatPr defaultColWidth="9.1796875" defaultRowHeight="23" outlineLevelRow="1" outlineLevelCol="1"/>
  <cols>
    <col min="1" max="1" width="50.453125" style="8" customWidth="1"/>
    <col min="2" max="2" width="16.81640625" style="11" customWidth="1"/>
    <col min="3" max="4" width="14.54296875" style="11" customWidth="1"/>
    <col min="5" max="5" width="10.54296875" style="11" customWidth="1"/>
    <col min="6" max="6" width="14.1796875" style="11" customWidth="1"/>
    <col min="7" max="7" width="12.1796875" style="8" customWidth="1"/>
    <col min="8" max="8" width="9.1796875" style="8" customWidth="1"/>
    <col min="9" max="9" width="19.81640625" style="8" customWidth="1"/>
    <col min="10" max="10" width="19.1796875" style="8" customWidth="1"/>
    <col min="11" max="11" width="12.453125" style="8" customWidth="1" outlineLevel="1"/>
    <col min="12" max="12" width="13.453125" style="8" customWidth="1" outlineLevel="1"/>
    <col min="13" max="13" width="11.453125" style="8" customWidth="1" outlineLevel="1"/>
    <col min="14" max="14" width="9.453125" style="8" customWidth="1" outlineLevel="1"/>
    <col min="15" max="15" width="10.54296875" style="8" customWidth="1"/>
    <col min="16" max="16" width="13.54296875" style="8" bestFit="1" customWidth="1"/>
    <col min="17" max="16384" width="9.1796875" style="8"/>
  </cols>
  <sheetData>
    <row r="1" spans="1:10" ht="23.15" customHeight="1">
      <c r="A1" s="424" t="s">
        <v>361</v>
      </c>
      <c r="B1" s="424"/>
      <c r="C1" s="10"/>
      <c r="D1" s="198"/>
      <c r="E1" s="198"/>
      <c r="F1" s="203"/>
      <c r="G1" s="425" t="s">
        <v>365</v>
      </c>
      <c r="H1" s="425"/>
      <c r="I1" s="425"/>
      <c r="J1" s="425"/>
    </row>
    <row r="2" spans="1:10" ht="49.5" customHeight="1">
      <c r="A2" s="424" t="s">
        <v>639</v>
      </c>
      <c r="B2" s="424"/>
      <c r="C2" s="10"/>
      <c r="D2" s="12"/>
      <c r="E2" s="12"/>
      <c r="F2" s="206"/>
      <c r="G2" s="426" t="s">
        <v>643</v>
      </c>
      <c r="H2" s="426"/>
      <c r="I2" s="426"/>
      <c r="J2" s="426"/>
    </row>
    <row r="3" spans="1:10" ht="26.15" customHeight="1">
      <c r="A3" s="428" t="s">
        <v>593</v>
      </c>
      <c r="B3" s="428"/>
      <c r="C3" s="10"/>
      <c r="D3" s="12"/>
      <c r="E3" s="12"/>
      <c r="F3" s="204"/>
      <c r="G3" s="426" t="s">
        <v>496</v>
      </c>
      <c r="H3" s="426"/>
      <c r="I3" s="426"/>
      <c r="J3" s="426"/>
    </row>
    <row r="4" spans="1:10">
      <c r="A4" s="429" t="s">
        <v>640</v>
      </c>
      <c r="B4" s="429"/>
      <c r="C4" s="10"/>
      <c r="D4" s="12"/>
      <c r="E4" s="12"/>
      <c r="F4" s="8"/>
      <c r="G4" s="426"/>
      <c r="H4" s="426"/>
      <c r="I4" s="426"/>
      <c r="J4" s="426"/>
    </row>
    <row r="5" spans="1:10" ht="20.25" customHeight="1">
      <c r="A5" s="429"/>
      <c r="B5" s="429"/>
      <c r="C5" s="10"/>
      <c r="D5" s="14"/>
      <c r="E5" s="14"/>
      <c r="F5" s="8"/>
    </row>
    <row r="6" spans="1:10" ht="59.5" customHeight="1">
      <c r="A6" s="429"/>
      <c r="B6" s="429"/>
      <c r="C6" s="10"/>
      <c r="D6" s="14"/>
      <c r="E6" s="14"/>
      <c r="F6" s="206"/>
      <c r="G6" s="425" t="s">
        <v>641</v>
      </c>
      <c r="H6" s="425"/>
      <c r="I6" s="425"/>
      <c r="J6" s="425"/>
    </row>
    <row r="7" spans="1:10" ht="34.5" customHeight="1">
      <c r="A7" s="201" t="s">
        <v>331</v>
      </c>
      <c r="B7" s="200"/>
      <c r="C7" s="10"/>
      <c r="D7" s="14"/>
      <c r="E7" s="14"/>
      <c r="F7" s="205"/>
      <c r="G7" s="427" t="s">
        <v>644</v>
      </c>
      <c r="H7" s="427"/>
      <c r="I7" s="427"/>
      <c r="J7" s="427"/>
    </row>
    <row r="8" spans="1:10" ht="44.5" customHeight="1">
      <c r="A8" s="199"/>
      <c r="B8" s="200"/>
      <c r="C8" s="10"/>
      <c r="D8" s="14"/>
      <c r="E8" s="14"/>
      <c r="F8" s="205"/>
      <c r="G8" s="427"/>
      <c r="H8" s="427"/>
      <c r="I8" s="427"/>
      <c r="J8" s="427"/>
    </row>
    <row r="9" spans="1:10" ht="59.15" customHeight="1">
      <c r="A9" s="200"/>
      <c r="B9" s="200"/>
      <c r="C9" s="10"/>
      <c r="D9" s="14"/>
      <c r="E9" s="14"/>
      <c r="F9" s="205"/>
      <c r="G9" s="427"/>
      <c r="H9" s="427"/>
      <c r="I9" s="427"/>
      <c r="J9" s="427"/>
    </row>
    <row r="10" spans="1:10" ht="34.5" customHeight="1">
      <c r="A10" s="200"/>
      <c r="B10" s="200"/>
      <c r="C10" s="10"/>
      <c r="D10" s="14"/>
      <c r="E10" s="14"/>
      <c r="F10" s="8"/>
      <c r="G10" s="8" t="s">
        <v>642</v>
      </c>
    </row>
    <row r="11" spans="1:10" ht="34.5" customHeight="1">
      <c r="A11" s="200"/>
      <c r="B11" s="200"/>
      <c r="C11" s="10"/>
      <c r="D11" s="14"/>
      <c r="E11" s="14"/>
      <c r="F11" s="199"/>
      <c r="G11" s="199" t="s">
        <v>331</v>
      </c>
      <c r="H11" s="198"/>
      <c r="I11" s="198"/>
      <c r="J11" s="198"/>
    </row>
    <row r="12" spans="1:10" ht="34.5" customHeight="1">
      <c r="A12" s="200"/>
      <c r="B12" s="200"/>
      <c r="C12" s="10"/>
      <c r="D12" s="14"/>
      <c r="E12" s="14"/>
      <c r="F12" s="199"/>
      <c r="G12" s="198"/>
      <c r="H12" s="198"/>
      <c r="I12" s="198"/>
      <c r="J12" s="198"/>
    </row>
    <row r="13" spans="1:10">
      <c r="A13" s="15"/>
      <c r="B13" s="15"/>
      <c r="C13" s="10"/>
      <c r="D13" s="14"/>
      <c r="E13" s="14"/>
      <c r="F13" s="8"/>
    </row>
    <row r="14" spans="1:10">
      <c r="A14" s="15"/>
      <c r="B14" s="15"/>
      <c r="C14" s="10"/>
      <c r="D14" s="14"/>
      <c r="E14" s="14"/>
      <c r="F14" s="8"/>
    </row>
    <row r="15" spans="1:10">
      <c r="A15" s="15"/>
      <c r="B15" s="15"/>
      <c r="C15" s="10"/>
      <c r="D15" s="14"/>
      <c r="E15" s="14"/>
      <c r="F15" s="6"/>
      <c r="G15" s="13"/>
      <c r="H15" s="9"/>
      <c r="I15" s="9"/>
      <c r="J15" s="9"/>
    </row>
    <row r="16" spans="1:10">
      <c r="A16" s="6"/>
      <c r="B16" s="16"/>
      <c r="C16" s="16"/>
      <c r="D16" s="16"/>
      <c r="E16" s="16"/>
      <c r="F16" s="16"/>
      <c r="G16" s="7"/>
      <c r="H16" s="7"/>
      <c r="I16" s="7"/>
      <c r="J16" s="7"/>
    </row>
    <row r="17" spans="1:10">
      <c r="A17" s="17"/>
      <c r="B17" s="423"/>
      <c r="C17" s="423"/>
      <c r="D17" s="423"/>
      <c r="E17" s="423"/>
      <c r="F17" s="423"/>
      <c r="G17" s="18"/>
      <c r="H17" s="19"/>
      <c r="I17" s="20" t="s">
        <v>592</v>
      </c>
      <c r="J17" s="21" t="s">
        <v>248</v>
      </c>
    </row>
    <row r="18" spans="1:10" ht="47.15" customHeight="1">
      <c r="A18" s="22" t="s">
        <v>14</v>
      </c>
      <c r="B18" s="423" t="s">
        <v>489</v>
      </c>
      <c r="C18" s="423"/>
      <c r="D18" s="423"/>
      <c r="E18" s="423"/>
      <c r="F18" s="423"/>
      <c r="G18" s="423"/>
      <c r="H18" s="430"/>
      <c r="I18" s="23" t="s">
        <v>133</v>
      </c>
      <c r="J18" s="21">
        <v>36639101</v>
      </c>
    </row>
    <row r="19" spans="1:10" ht="41.15" customHeight="1">
      <c r="A19" s="22" t="s">
        <v>15</v>
      </c>
      <c r="B19" s="423" t="s">
        <v>649</v>
      </c>
      <c r="C19" s="423"/>
      <c r="D19" s="423"/>
      <c r="E19" s="423"/>
      <c r="F19" s="423"/>
      <c r="G19" s="18"/>
      <c r="H19" s="19"/>
      <c r="I19" s="23" t="s">
        <v>132</v>
      </c>
      <c r="J19" s="21">
        <v>150</v>
      </c>
    </row>
    <row r="20" spans="1:10" ht="41.15" customHeight="1">
      <c r="A20" s="22" t="s">
        <v>20</v>
      </c>
      <c r="B20" s="423" t="s">
        <v>648</v>
      </c>
      <c r="C20" s="423"/>
      <c r="D20" s="423"/>
      <c r="E20" s="423"/>
      <c r="F20" s="423"/>
      <c r="G20" s="18"/>
      <c r="H20" s="19"/>
      <c r="I20" s="23" t="s">
        <v>131</v>
      </c>
      <c r="J20" s="21">
        <v>1210136300</v>
      </c>
    </row>
    <row r="21" spans="1:10" ht="41.15" customHeight="1">
      <c r="A21" s="22" t="s">
        <v>581</v>
      </c>
      <c r="B21" s="423" t="s">
        <v>490</v>
      </c>
      <c r="C21" s="423"/>
      <c r="D21" s="423"/>
      <c r="E21" s="423"/>
      <c r="F21" s="423"/>
      <c r="G21" s="423"/>
      <c r="H21" s="430"/>
      <c r="I21" s="23" t="s">
        <v>9</v>
      </c>
      <c r="J21" s="21">
        <v>1009</v>
      </c>
    </row>
    <row r="22" spans="1:10" ht="41.15" customHeight="1">
      <c r="A22" s="22" t="s">
        <v>17</v>
      </c>
      <c r="B22" s="423"/>
      <c r="C22" s="423"/>
      <c r="D22" s="423"/>
      <c r="E22" s="423"/>
      <c r="F22" s="423"/>
      <c r="G22" s="24"/>
      <c r="H22" s="25"/>
      <c r="I22" s="23" t="s">
        <v>8</v>
      </c>
      <c r="J22" s="21"/>
    </row>
    <row r="23" spans="1:10" ht="41.15" customHeight="1">
      <c r="A23" s="22" t="s">
        <v>16</v>
      </c>
      <c r="B23" s="423" t="s">
        <v>491</v>
      </c>
      <c r="C23" s="423"/>
      <c r="D23" s="423"/>
      <c r="E23" s="423"/>
      <c r="F23" s="423"/>
      <c r="G23" s="423"/>
      <c r="H23" s="430"/>
      <c r="I23" s="26" t="s">
        <v>10</v>
      </c>
      <c r="J23" s="21" t="s">
        <v>492</v>
      </c>
    </row>
    <row r="24" spans="1:10" ht="45" customHeight="1">
      <c r="A24" s="207" t="s">
        <v>645</v>
      </c>
      <c r="B24" s="423" t="s">
        <v>646</v>
      </c>
      <c r="C24" s="423"/>
      <c r="D24" s="423"/>
      <c r="E24" s="423"/>
      <c r="F24" s="423"/>
      <c r="G24" s="423" t="s">
        <v>195</v>
      </c>
      <c r="H24" s="434"/>
      <c r="I24" s="435"/>
      <c r="J24" s="27" t="s">
        <v>493</v>
      </c>
    </row>
    <row r="25" spans="1:10" ht="41.15" customHeight="1">
      <c r="A25" s="22" t="s">
        <v>21</v>
      </c>
      <c r="B25" s="423" t="s">
        <v>494</v>
      </c>
      <c r="C25" s="423"/>
      <c r="D25" s="423"/>
      <c r="E25" s="423"/>
      <c r="F25" s="423"/>
      <c r="G25" s="423" t="s">
        <v>196</v>
      </c>
      <c r="H25" s="434"/>
      <c r="I25" s="435"/>
      <c r="J25" s="28"/>
    </row>
    <row r="26" spans="1:10" ht="41.15" customHeight="1">
      <c r="A26" s="436" t="s">
        <v>628</v>
      </c>
      <c r="B26" s="423"/>
      <c r="C26" s="423"/>
      <c r="D26" s="423"/>
      <c r="E26" s="423"/>
      <c r="F26" s="423"/>
      <c r="G26" s="24"/>
      <c r="H26" s="24"/>
      <c r="I26" s="24"/>
      <c r="J26" s="25"/>
    </row>
    <row r="27" spans="1:10" ht="41.15" customHeight="1">
      <c r="A27" s="22" t="s">
        <v>11</v>
      </c>
      <c r="B27" s="423" t="s">
        <v>495</v>
      </c>
      <c r="C27" s="423"/>
      <c r="D27" s="423"/>
      <c r="E27" s="423"/>
      <c r="F27" s="423"/>
      <c r="G27" s="18"/>
      <c r="H27" s="18"/>
      <c r="I27" s="18"/>
      <c r="J27" s="19"/>
    </row>
    <row r="28" spans="1:10" ht="41.15" customHeight="1">
      <c r="A28" s="22" t="s">
        <v>12</v>
      </c>
      <c r="B28" s="423" t="s">
        <v>498</v>
      </c>
      <c r="C28" s="423"/>
      <c r="D28" s="423"/>
      <c r="E28" s="423"/>
      <c r="F28" s="423"/>
      <c r="G28" s="24"/>
      <c r="H28" s="24"/>
      <c r="I28" s="24"/>
      <c r="J28" s="25"/>
    </row>
    <row r="29" spans="1:10" ht="41.15" customHeight="1">
      <c r="A29" s="22" t="s">
        <v>13</v>
      </c>
      <c r="B29" s="423" t="s">
        <v>516</v>
      </c>
      <c r="C29" s="423"/>
      <c r="D29" s="423"/>
      <c r="E29" s="423"/>
      <c r="F29" s="423"/>
      <c r="G29" s="18"/>
      <c r="H29" s="18"/>
      <c r="I29" s="18"/>
      <c r="J29" s="19"/>
    </row>
    <row r="30" spans="1:10">
      <c r="B30" s="8"/>
      <c r="C30" s="8"/>
      <c r="D30" s="8"/>
      <c r="E30" s="8"/>
      <c r="F30" s="8"/>
    </row>
    <row r="31" spans="1:10">
      <c r="A31" s="29"/>
      <c r="B31" s="8"/>
      <c r="D31" s="8"/>
      <c r="E31" s="8"/>
      <c r="F31" s="8"/>
      <c r="G31" s="30"/>
      <c r="H31" s="30"/>
      <c r="I31" s="30"/>
      <c r="J31" s="30"/>
    </row>
    <row r="32" spans="1:10">
      <c r="A32" s="437"/>
      <c r="B32" s="437"/>
      <c r="C32" s="437"/>
      <c r="D32" s="437"/>
      <c r="E32" s="437"/>
      <c r="F32" s="437"/>
      <c r="G32" s="437"/>
      <c r="H32" s="437"/>
      <c r="I32" s="437"/>
      <c r="J32" s="437"/>
    </row>
    <row r="33" spans="1:16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6">
      <c r="A34" s="433"/>
      <c r="B34" s="433"/>
      <c r="C34" s="433"/>
      <c r="D34" s="433"/>
      <c r="E34" s="433"/>
      <c r="F34" s="433"/>
      <c r="G34" s="433"/>
      <c r="H34" s="433"/>
      <c r="I34" s="433"/>
      <c r="J34" s="433"/>
    </row>
    <row r="35" spans="1:16">
      <c r="B35" s="29"/>
      <c r="D35" s="29"/>
      <c r="E35" s="29"/>
      <c r="F35" s="29"/>
      <c r="G35" s="29"/>
      <c r="H35" s="29"/>
      <c r="I35" s="29"/>
      <c r="J35" s="29"/>
    </row>
    <row r="36" spans="1:16">
      <c r="A36" s="444"/>
      <c r="B36" s="438"/>
      <c r="C36" s="438"/>
      <c r="D36" s="438"/>
      <c r="E36" s="438"/>
      <c r="F36" s="445"/>
      <c r="G36" s="438"/>
      <c r="H36" s="438"/>
      <c r="I36" s="438"/>
      <c r="J36" s="438"/>
    </row>
    <row r="37" spans="1:16">
      <c r="A37" s="444"/>
      <c r="B37" s="438"/>
      <c r="C37" s="438"/>
      <c r="D37" s="438"/>
      <c r="E37" s="438"/>
      <c r="F37" s="445"/>
      <c r="G37" s="32"/>
      <c r="H37" s="32"/>
      <c r="I37" s="32"/>
      <c r="J37" s="32"/>
      <c r="K37" s="33"/>
      <c r="L37" s="33"/>
      <c r="M37" s="33"/>
      <c r="N37" s="33"/>
      <c r="O37" s="34"/>
    </row>
    <row r="38" spans="1:16">
      <c r="A38" s="35"/>
      <c r="B38" s="32"/>
      <c r="C38" s="32"/>
      <c r="D38" s="32"/>
      <c r="E38" s="32"/>
      <c r="F38" s="32"/>
      <c r="G38" s="32"/>
      <c r="H38" s="32"/>
      <c r="I38" s="32"/>
      <c r="J38" s="32"/>
    </row>
    <row r="39" spans="1:16">
      <c r="A39" s="439"/>
      <c r="B39" s="439"/>
      <c r="C39" s="439"/>
      <c r="D39" s="439"/>
      <c r="E39" s="439"/>
      <c r="F39" s="439"/>
      <c r="G39" s="439"/>
      <c r="H39" s="439"/>
      <c r="I39" s="439"/>
      <c r="J39" s="439"/>
    </row>
    <row r="40" spans="1:16">
      <c r="A40" s="36"/>
      <c r="B40" s="35"/>
      <c r="C40" s="37"/>
      <c r="D40" s="37"/>
      <c r="E40" s="37"/>
      <c r="F40" s="37"/>
      <c r="G40" s="38"/>
      <c r="H40" s="38"/>
      <c r="I40" s="38"/>
      <c r="J40" s="38"/>
      <c r="K40" s="34"/>
      <c r="L40" s="34"/>
      <c r="M40" s="34"/>
      <c r="N40" s="34"/>
      <c r="O40" s="34"/>
      <c r="P40" s="34"/>
    </row>
    <row r="41" spans="1:16">
      <c r="A41" s="36"/>
      <c r="B41" s="35"/>
      <c r="C41" s="37"/>
      <c r="D41" s="37"/>
      <c r="E41" s="37"/>
      <c r="F41" s="37"/>
      <c r="G41" s="38"/>
      <c r="H41" s="38"/>
      <c r="I41" s="38"/>
      <c r="J41" s="38"/>
      <c r="K41" s="34"/>
      <c r="L41" s="34"/>
      <c r="M41" s="34"/>
      <c r="N41" s="34"/>
      <c r="O41" s="34"/>
      <c r="P41" s="34"/>
    </row>
    <row r="42" spans="1:16">
      <c r="A42" s="39"/>
      <c r="B42" s="35"/>
      <c r="C42" s="37"/>
      <c r="D42" s="37"/>
      <c r="E42" s="37"/>
      <c r="F42" s="37"/>
      <c r="G42" s="37"/>
      <c r="H42" s="37"/>
      <c r="I42" s="37"/>
      <c r="J42" s="37"/>
      <c r="K42" s="34"/>
      <c r="L42" s="34"/>
      <c r="M42" s="34"/>
      <c r="N42" s="34"/>
      <c r="O42" s="34"/>
      <c r="P42" s="34"/>
    </row>
    <row r="43" spans="1:16">
      <c r="A43" s="36"/>
      <c r="B43" s="35"/>
      <c r="C43" s="37"/>
      <c r="D43" s="37"/>
      <c r="E43" s="37"/>
      <c r="F43" s="37"/>
      <c r="G43" s="38"/>
      <c r="H43" s="38"/>
      <c r="I43" s="38"/>
      <c r="J43" s="38"/>
      <c r="K43" s="40"/>
      <c r="L43" s="40"/>
      <c r="M43" s="40"/>
      <c r="N43" s="40"/>
      <c r="O43" s="34"/>
      <c r="P43" s="34"/>
    </row>
    <row r="44" spans="1:16">
      <c r="A44" s="36"/>
      <c r="B44" s="35"/>
      <c r="C44" s="37"/>
      <c r="D44" s="37"/>
      <c r="E44" s="37"/>
      <c r="F44" s="37"/>
      <c r="G44" s="38"/>
      <c r="H44" s="38"/>
      <c r="I44" s="38"/>
      <c r="J44" s="38"/>
      <c r="K44" s="40"/>
      <c r="L44" s="40"/>
      <c r="M44" s="40"/>
      <c r="N44" s="40"/>
      <c r="O44" s="34"/>
      <c r="P44" s="34"/>
    </row>
    <row r="45" spans="1:16">
      <c r="A45" s="36"/>
      <c r="B45" s="35"/>
      <c r="C45" s="37"/>
      <c r="D45" s="37"/>
      <c r="E45" s="37"/>
      <c r="F45" s="37"/>
      <c r="G45" s="38"/>
      <c r="H45" s="38"/>
      <c r="I45" s="38"/>
      <c r="J45" s="38"/>
      <c r="K45" s="40"/>
      <c r="L45" s="40"/>
      <c r="M45" s="40"/>
      <c r="N45" s="40"/>
      <c r="O45" s="34"/>
      <c r="P45" s="34"/>
    </row>
    <row r="46" spans="1:16">
      <c r="A46" s="41"/>
      <c r="B46" s="35"/>
      <c r="C46" s="37"/>
      <c r="D46" s="37"/>
      <c r="E46" s="37"/>
      <c r="F46" s="37"/>
      <c r="G46" s="37"/>
      <c r="H46" s="37"/>
      <c r="I46" s="37"/>
      <c r="J46" s="37"/>
      <c r="K46" s="34"/>
      <c r="L46" s="34"/>
      <c r="M46" s="34"/>
      <c r="N46" s="34"/>
      <c r="O46" s="34"/>
      <c r="P46" s="34"/>
    </row>
    <row r="47" spans="1:16">
      <c r="A47" s="41"/>
      <c r="B47" s="35"/>
      <c r="C47" s="37"/>
      <c r="D47" s="37"/>
      <c r="E47" s="37"/>
      <c r="F47" s="37"/>
      <c r="G47" s="38"/>
      <c r="H47" s="38"/>
      <c r="I47" s="38"/>
      <c r="J47" s="38"/>
      <c r="L47" s="34"/>
      <c r="M47" s="34"/>
      <c r="N47" s="34"/>
      <c r="O47" s="34"/>
      <c r="P47" s="34"/>
    </row>
    <row r="48" spans="1:16">
      <c r="A48" s="42"/>
      <c r="B48" s="35"/>
      <c r="C48" s="43"/>
      <c r="D48" s="43"/>
      <c r="E48" s="43"/>
      <c r="F48" s="43"/>
      <c r="G48" s="44"/>
      <c r="H48" s="44"/>
      <c r="I48" s="44"/>
      <c r="J48" s="44"/>
      <c r="L48" s="34"/>
      <c r="M48" s="34"/>
      <c r="N48" s="34"/>
      <c r="O48" s="34"/>
      <c r="P48" s="34"/>
    </row>
    <row r="49" spans="1:17">
      <c r="A49" s="42"/>
      <c r="B49" s="35"/>
      <c r="C49" s="37"/>
      <c r="D49" s="37"/>
      <c r="E49" s="37"/>
      <c r="F49" s="37"/>
      <c r="G49" s="38"/>
      <c r="H49" s="38"/>
      <c r="I49" s="38"/>
      <c r="J49" s="38"/>
      <c r="L49" s="34"/>
      <c r="M49" s="34"/>
      <c r="N49" s="34"/>
      <c r="O49" s="34"/>
      <c r="P49" s="34"/>
    </row>
    <row r="50" spans="1:17">
      <c r="A50" s="36"/>
      <c r="B50" s="35"/>
      <c r="C50" s="37"/>
      <c r="D50" s="37"/>
      <c r="E50" s="37"/>
      <c r="F50" s="37"/>
      <c r="G50" s="38"/>
      <c r="H50" s="38"/>
      <c r="I50" s="38"/>
      <c r="J50" s="38"/>
      <c r="O50" s="34"/>
      <c r="P50" s="34"/>
    </row>
    <row r="51" spans="1:17">
      <c r="A51" s="41"/>
      <c r="B51" s="35"/>
      <c r="C51" s="37"/>
      <c r="D51" s="37"/>
      <c r="E51" s="37"/>
      <c r="F51" s="37"/>
      <c r="G51" s="37"/>
      <c r="H51" s="37"/>
      <c r="I51" s="37"/>
      <c r="J51" s="37"/>
      <c r="K51" s="34"/>
      <c r="L51" s="34"/>
      <c r="M51" s="34"/>
      <c r="N51" s="34"/>
      <c r="O51" s="34"/>
      <c r="P51" s="34"/>
    </row>
    <row r="52" spans="1:17">
      <c r="A52" s="42"/>
      <c r="B52" s="35"/>
      <c r="C52" s="37"/>
      <c r="D52" s="37"/>
      <c r="E52" s="37"/>
      <c r="F52" s="37"/>
      <c r="G52" s="37"/>
      <c r="H52" s="37"/>
      <c r="I52" s="37"/>
      <c r="J52" s="37"/>
      <c r="K52" s="34"/>
      <c r="L52" s="34"/>
      <c r="M52" s="34"/>
      <c r="N52" s="34"/>
      <c r="O52" s="34"/>
      <c r="P52" s="34"/>
    </row>
    <row r="53" spans="1:17">
      <c r="A53" s="41"/>
      <c r="B53" s="45"/>
      <c r="C53" s="46"/>
      <c r="D53" s="46"/>
      <c r="E53" s="46"/>
      <c r="F53" s="46"/>
      <c r="G53" s="46"/>
      <c r="H53" s="46"/>
      <c r="I53" s="46"/>
      <c r="J53" s="46"/>
      <c r="K53" s="34"/>
      <c r="L53" s="34"/>
      <c r="M53" s="34"/>
      <c r="N53" s="34"/>
      <c r="O53" s="34"/>
      <c r="P53" s="34"/>
    </row>
    <row r="54" spans="1:17">
      <c r="A54" s="42"/>
      <c r="B54" s="35"/>
      <c r="C54" s="47"/>
      <c r="D54" s="47"/>
      <c r="E54" s="47"/>
      <c r="F54" s="47"/>
      <c r="G54" s="47"/>
      <c r="H54" s="47"/>
      <c r="I54" s="47"/>
      <c r="J54" s="47"/>
      <c r="L54" s="34"/>
      <c r="M54" s="34"/>
      <c r="N54" s="34"/>
      <c r="O54" s="34"/>
      <c r="P54" s="34"/>
    </row>
    <row r="55" spans="1:17">
      <c r="A55" s="440"/>
      <c r="B55" s="440"/>
      <c r="C55" s="440"/>
      <c r="D55" s="440"/>
      <c r="E55" s="440"/>
      <c r="F55" s="440"/>
      <c r="G55" s="440"/>
      <c r="H55" s="440"/>
      <c r="I55" s="440"/>
      <c r="J55" s="440"/>
      <c r="L55" s="34"/>
      <c r="M55" s="34"/>
      <c r="N55" s="34"/>
      <c r="O55" s="34"/>
      <c r="P55" s="34"/>
    </row>
    <row r="56" spans="1:17">
      <c r="A56" s="48"/>
      <c r="B56" s="35"/>
      <c r="C56" s="37"/>
      <c r="D56" s="37"/>
      <c r="E56" s="37"/>
      <c r="F56" s="37"/>
      <c r="G56" s="38"/>
      <c r="H56" s="38"/>
      <c r="I56" s="38"/>
      <c r="J56" s="38"/>
      <c r="L56" s="34"/>
      <c r="M56" s="34"/>
      <c r="N56" s="34"/>
      <c r="O56" s="34"/>
      <c r="P56" s="34"/>
      <c r="Q56" s="38"/>
    </row>
    <row r="57" spans="1:17">
      <c r="A57" s="49"/>
      <c r="B57" s="35"/>
      <c r="C57" s="37"/>
      <c r="D57" s="37"/>
      <c r="E57" s="37"/>
      <c r="F57" s="37"/>
      <c r="G57" s="37"/>
      <c r="H57" s="37"/>
      <c r="I57" s="37"/>
      <c r="J57" s="37"/>
      <c r="L57" s="34"/>
      <c r="M57" s="34"/>
      <c r="N57" s="34"/>
      <c r="O57" s="34"/>
      <c r="P57" s="34"/>
    </row>
    <row r="58" spans="1:17">
      <c r="A58" s="49"/>
      <c r="B58" s="35"/>
      <c r="C58" s="37"/>
      <c r="D58" s="37"/>
      <c r="E58" s="37"/>
      <c r="F58" s="37"/>
      <c r="G58" s="38"/>
      <c r="H58" s="38"/>
      <c r="I58" s="38"/>
      <c r="J58" s="38"/>
      <c r="L58" s="34"/>
      <c r="M58" s="34"/>
      <c r="N58" s="34"/>
      <c r="O58" s="34"/>
      <c r="P58" s="34"/>
    </row>
    <row r="59" spans="1:17">
      <c r="A59" s="48"/>
      <c r="B59" s="35"/>
      <c r="C59" s="37"/>
      <c r="D59" s="37"/>
      <c r="E59" s="37"/>
      <c r="F59" s="37"/>
      <c r="G59" s="38"/>
      <c r="H59" s="38"/>
      <c r="I59" s="38"/>
      <c r="J59" s="38"/>
      <c r="L59" s="34"/>
      <c r="M59" s="34"/>
      <c r="N59" s="34"/>
      <c r="O59" s="34"/>
      <c r="P59" s="34"/>
    </row>
    <row r="60" spans="1:17">
      <c r="A60" s="48"/>
      <c r="B60" s="35"/>
      <c r="C60" s="37"/>
      <c r="D60" s="37"/>
      <c r="E60" s="37"/>
      <c r="F60" s="37"/>
      <c r="G60" s="38"/>
      <c r="H60" s="38"/>
      <c r="I60" s="38"/>
      <c r="J60" s="38"/>
      <c r="L60" s="34"/>
      <c r="M60" s="34"/>
      <c r="N60" s="34"/>
      <c r="O60" s="34"/>
      <c r="P60" s="34"/>
    </row>
    <row r="61" spans="1:17">
      <c r="A61" s="50"/>
      <c r="B61" s="35"/>
      <c r="C61" s="37"/>
      <c r="D61" s="37"/>
      <c r="E61" s="37"/>
      <c r="F61" s="37"/>
      <c r="G61" s="37"/>
      <c r="H61" s="37"/>
      <c r="I61" s="37"/>
      <c r="J61" s="37"/>
      <c r="L61" s="34"/>
      <c r="M61" s="34"/>
      <c r="N61" s="34"/>
      <c r="O61" s="34"/>
      <c r="P61" s="34"/>
    </row>
    <row r="62" spans="1:17">
      <c r="A62" s="440"/>
      <c r="B62" s="440"/>
      <c r="C62" s="440"/>
      <c r="D62" s="440"/>
      <c r="E62" s="440"/>
      <c r="F62" s="440"/>
      <c r="G62" s="440"/>
      <c r="H62" s="440"/>
      <c r="I62" s="440"/>
      <c r="J62" s="440"/>
      <c r="L62" s="34"/>
      <c r="M62" s="34"/>
      <c r="N62" s="34"/>
      <c r="O62" s="34"/>
      <c r="P62" s="34"/>
    </row>
    <row r="63" spans="1:17">
      <c r="A63" s="50"/>
      <c r="B63" s="35"/>
      <c r="C63" s="51"/>
      <c r="D63" s="51"/>
      <c r="E63" s="51"/>
      <c r="F63" s="51"/>
      <c r="G63" s="51"/>
      <c r="H63" s="51"/>
      <c r="I63" s="51"/>
      <c r="J63" s="51"/>
      <c r="L63" s="34"/>
      <c r="M63" s="34"/>
      <c r="N63" s="34"/>
      <c r="O63" s="34"/>
      <c r="P63" s="34"/>
    </row>
    <row r="64" spans="1:17">
      <c r="A64" s="48"/>
      <c r="B64" s="35"/>
      <c r="C64" s="51"/>
      <c r="D64" s="51"/>
      <c r="E64" s="51"/>
      <c r="F64" s="51"/>
      <c r="G64" s="52"/>
      <c r="H64" s="52"/>
      <c r="I64" s="52"/>
      <c r="J64" s="52"/>
      <c r="L64" s="34"/>
      <c r="M64" s="34"/>
      <c r="N64" s="34"/>
      <c r="O64" s="34"/>
      <c r="P64" s="34"/>
    </row>
    <row r="65" spans="1:16">
      <c r="A65" s="48"/>
      <c r="B65" s="35"/>
      <c r="C65" s="51"/>
      <c r="D65" s="51"/>
      <c r="E65" s="51"/>
      <c r="F65" s="51"/>
      <c r="G65" s="52"/>
      <c r="H65" s="52"/>
      <c r="I65" s="52"/>
      <c r="J65" s="52"/>
      <c r="L65" s="34"/>
      <c r="M65" s="34"/>
      <c r="N65" s="34"/>
      <c r="O65" s="34"/>
      <c r="P65" s="34"/>
    </row>
    <row r="66" spans="1:16">
      <c r="A66" s="48"/>
      <c r="B66" s="35"/>
      <c r="C66" s="51"/>
      <c r="D66" s="51"/>
      <c r="E66" s="51"/>
      <c r="F66" s="51"/>
      <c r="G66" s="52"/>
      <c r="H66" s="52"/>
      <c r="I66" s="52"/>
      <c r="J66" s="52"/>
      <c r="L66" s="34"/>
      <c r="M66" s="34"/>
      <c r="N66" s="34"/>
      <c r="O66" s="34"/>
      <c r="P66" s="34"/>
    </row>
    <row r="67" spans="1:16">
      <c r="A67" s="48"/>
      <c r="B67" s="35"/>
      <c r="C67" s="51"/>
      <c r="D67" s="51"/>
      <c r="E67" s="51"/>
      <c r="F67" s="51"/>
      <c r="G67" s="52"/>
      <c r="H67" s="52"/>
      <c r="I67" s="52"/>
      <c r="J67" s="52"/>
      <c r="L67" s="34"/>
      <c r="M67" s="34"/>
      <c r="N67" s="34"/>
      <c r="O67" s="34"/>
      <c r="P67" s="34"/>
    </row>
    <row r="68" spans="1:16">
      <c r="A68" s="50"/>
      <c r="B68" s="35"/>
      <c r="C68" s="51"/>
      <c r="D68" s="51"/>
      <c r="E68" s="51"/>
      <c r="F68" s="51"/>
      <c r="G68" s="51"/>
      <c r="H68" s="51"/>
      <c r="I68" s="51"/>
      <c r="J68" s="51"/>
      <c r="L68" s="34"/>
      <c r="M68" s="34"/>
      <c r="N68" s="34"/>
      <c r="O68" s="34"/>
      <c r="P68" s="34"/>
    </row>
    <row r="69" spans="1:16">
      <c r="A69" s="441"/>
      <c r="B69" s="442"/>
      <c r="C69" s="442"/>
      <c r="D69" s="442"/>
      <c r="E69" s="442"/>
      <c r="F69" s="442"/>
      <c r="G69" s="442"/>
      <c r="H69" s="442"/>
      <c r="I69" s="442"/>
      <c r="J69" s="442"/>
      <c r="L69" s="34"/>
      <c r="M69" s="34"/>
      <c r="N69" s="34"/>
      <c r="O69" s="34"/>
      <c r="P69" s="34"/>
    </row>
    <row r="70" spans="1:16">
      <c r="A70" s="48"/>
      <c r="B70" s="35"/>
      <c r="C70" s="37"/>
      <c r="D70" s="37"/>
      <c r="E70" s="37"/>
      <c r="F70" s="37"/>
      <c r="G70" s="38"/>
      <c r="H70" s="38"/>
      <c r="I70" s="38"/>
      <c r="J70" s="38"/>
      <c r="K70" s="53"/>
      <c r="L70" s="40"/>
      <c r="M70" s="40"/>
      <c r="N70" s="40"/>
      <c r="O70" s="34"/>
      <c r="P70" s="34"/>
    </row>
    <row r="71" spans="1:16">
      <c r="A71" s="443"/>
      <c r="B71" s="443"/>
      <c r="C71" s="443"/>
      <c r="D71" s="443"/>
      <c r="E71" s="443"/>
      <c r="F71" s="443"/>
      <c r="G71" s="443"/>
      <c r="H71" s="443"/>
      <c r="I71" s="443"/>
      <c r="J71" s="443"/>
      <c r="L71" s="34"/>
      <c r="M71" s="34"/>
      <c r="N71" s="34"/>
      <c r="O71" s="34"/>
      <c r="P71" s="34"/>
    </row>
    <row r="72" spans="1:16">
      <c r="A72" s="48"/>
      <c r="B72" s="35"/>
      <c r="C72" s="43"/>
      <c r="D72" s="43"/>
      <c r="E72" s="43"/>
      <c r="F72" s="43"/>
      <c r="G72" s="54"/>
      <c r="H72" s="54"/>
      <c r="I72" s="54"/>
      <c r="J72" s="54"/>
      <c r="L72" s="34"/>
      <c r="M72" s="34"/>
      <c r="N72" s="34"/>
      <c r="O72" s="34"/>
      <c r="P72" s="34"/>
    </row>
    <row r="73" spans="1:16">
      <c r="A73" s="48"/>
      <c r="B73" s="35"/>
      <c r="C73" s="43"/>
      <c r="D73" s="43"/>
      <c r="E73" s="43"/>
      <c r="F73" s="43"/>
      <c r="G73" s="54"/>
      <c r="H73" s="54"/>
      <c r="I73" s="54"/>
      <c r="J73" s="54"/>
    </row>
    <row r="74" spans="1:16">
      <c r="A74" s="48"/>
      <c r="B74" s="35"/>
      <c r="C74" s="43"/>
      <c r="D74" s="43"/>
      <c r="E74" s="43"/>
      <c r="F74" s="43"/>
      <c r="G74" s="54"/>
      <c r="H74" s="54"/>
      <c r="I74" s="54"/>
      <c r="J74" s="54"/>
    </row>
    <row r="75" spans="1:16">
      <c r="A75" s="440"/>
      <c r="B75" s="440"/>
      <c r="C75" s="440"/>
      <c r="D75" s="440"/>
      <c r="E75" s="440"/>
      <c r="F75" s="440"/>
      <c r="G75" s="440"/>
      <c r="H75" s="440"/>
      <c r="I75" s="440"/>
      <c r="J75" s="440"/>
    </row>
    <row r="76" spans="1:16">
      <c r="A76" s="48"/>
      <c r="B76" s="35"/>
      <c r="C76" s="52"/>
      <c r="D76" s="52"/>
      <c r="E76" s="37"/>
      <c r="F76" s="38"/>
      <c r="G76" s="55"/>
      <c r="H76" s="55"/>
      <c r="I76" s="55"/>
      <c r="J76" s="55"/>
    </row>
    <row r="77" spans="1:16">
      <c r="A77" s="48"/>
      <c r="B77" s="35"/>
      <c r="C77" s="52"/>
      <c r="D77" s="52"/>
      <c r="E77" s="38"/>
      <c r="F77" s="38"/>
      <c r="G77" s="55"/>
      <c r="H77" s="55"/>
      <c r="I77" s="55"/>
      <c r="J77" s="55"/>
    </row>
    <row r="78" spans="1:16">
      <c r="A78" s="48"/>
      <c r="B78" s="35"/>
      <c r="C78" s="52"/>
      <c r="D78" s="52"/>
      <c r="E78" s="38"/>
      <c r="F78" s="38"/>
      <c r="G78" s="55"/>
      <c r="H78" s="55"/>
      <c r="I78" s="55"/>
      <c r="J78" s="55"/>
    </row>
    <row r="79" spans="1:16" s="1" customFormat="1">
      <c r="A79" s="50"/>
      <c r="B79" s="35"/>
      <c r="C79" s="52"/>
      <c r="D79" s="52"/>
      <c r="E79" s="38"/>
      <c r="F79" s="38"/>
      <c r="G79" s="55"/>
      <c r="H79" s="55"/>
      <c r="I79" s="55"/>
      <c r="J79" s="55"/>
    </row>
    <row r="80" spans="1:16">
      <c r="A80" s="48"/>
      <c r="B80" s="35"/>
      <c r="C80" s="52"/>
      <c r="D80" s="52"/>
      <c r="E80" s="38"/>
      <c r="F80" s="38"/>
      <c r="G80" s="55"/>
      <c r="H80" s="55"/>
      <c r="I80" s="55"/>
      <c r="J80" s="55"/>
    </row>
    <row r="81" spans="1:10">
      <c r="A81" s="48"/>
      <c r="B81" s="35"/>
      <c r="C81" s="52"/>
      <c r="D81" s="52"/>
      <c r="E81" s="38"/>
      <c r="F81" s="38"/>
      <c r="G81" s="55"/>
      <c r="H81" s="55"/>
      <c r="I81" s="55"/>
      <c r="J81" s="55"/>
    </row>
    <row r="82" spans="1:10" s="1" customFormat="1">
      <c r="A82" s="50"/>
      <c r="B82" s="35"/>
      <c r="C82" s="51"/>
      <c r="D82" s="51"/>
      <c r="E82" s="37"/>
      <c r="F82" s="37"/>
      <c r="G82" s="55"/>
      <c r="H82" s="55"/>
      <c r="I82" s="55"/>
      <c r="J82" s="55"/>
    </row>
    <row r="83" spans="1:10">
      <c r="A83" s="48"/>
      <c r="B83" s="35"/>
      <c r="C83" s="56"/>
      <c r="D83" s="56"/>
      <c r="E83" s="38"/>
      <c r="F83" s="38"/>
      <c r="G83" s="55"/>
      <c r="H83" s="55"/>
      <c r="I83" s="55"/>
      <c r="J83" s="55"/>
    </row>
    <row r="84" spans="1:10">
      <c r="A84" s="48"/>
      <c r="B84" s="35"/>
      <c r="C84" s="56"/>
      <c r="D84" s="56"/>
      <c r="E84" s="38"/>
      <c r="F84" s="38"/>
      <c r="G84" s="55"/>
      <c r="H84" s="55"/>
      <c r="I84" s="55"/>
      <c r="J84" s="55"/>
    </row>
    <row r="85" spans="1:10" s="1" customFormat="1">
      <c r="A85" s="50"/>
      <c r="B85" s="35"/>
      <c r="C85" s="52"/>
      <c r="D85" s="52"/>
      <c r="E85" s="37"/>
      <c r="F85" s="37"/>
      <c r="G85" s="55"/>
      <c r="H85" s="55"/>
      <c r="I85" s="55"/>
      <c r="J85" s="55"/>
    </row>
    <row r="86" spans="1:10" s="1" customFormat="1">
      <c r="A86" s="57"/>
      <c r="B86" s="7"/>
      <c r="C86" s="58"/>
      <c r="D86" s="59"/>
      <c r="E86" s="59"/>
      <c r="F86" s="59"/>
      <c r="G86" s="60"/>
      <c r="H86" s="60"/>
      <c r="I86" s="60"/>
      <c r="J86" s="60"/>
    </row>
    <row r="87" spans="1:10">
      <c r="A87" s="61"/>
      <c r="B87" s="62"/>
      <c r="C87" s="63"/>
      <c r="D87" s="64"/>
      <c r="E87" s="64"/>
      <c r="F87" s="64"/>
      <c r="G87" s="65"/>
      <c r="H87" s="431"/>
      <c r="I87" s="431"/>
      <c r="J87" s="431"/>
    </row>
    <row r="88" spans="1:10">
      <c r="A88" s="7"/>
      <c r="B88" s="6"/>
      <c r="C88" s="432"/>
      <c r="D88" s="432"/>
      <c r="E88" s="432"/>
      <c r="F88" s="432"/>
      <c r="G88" s="13"/>
      <c r="H88" s="432"/>
      <c r="I88" s="432"/>
      <c r="J88" s="432"/>
    </row>
    <row r="89" spans="1:10">
      <c r="A89" s="66"/>
      <c r="B89" s="7"/>
      <c r="C89" s="6"/>
      <c r="D89" s="6"/>
      <c r="E89" s="6"/>
      <c r="F89" s="67"/>
      <c r="G89" s="432"/>
      <c r="H89" s="432"/>
    </row>
    <row r="90" spans="1:10">
      <c r="A90" s="61"/>
      <c r="B90" s="62"/>
      <c r="C90" s="432"/>
      <c r="D90" s="432"/>
      <c r="E90" s="432"/>
      <c r="F90" s="65"/>
      <c r="G90" s="6"/>
      <c r="H90" s="6"/>
    </row>
    <row r="91" spans="1:10">
      <c r="A91" s="68"/>
    </row>
    <row r="92" spans="1:10">
      <c r="A92" s="61"/>
    </row>
    <row r="93" spans="1:10" s="11" customFormat="1">
      <c r="A93" s="8"/>
      <c r="G93" s="8"/>
      <c r="H93" s="8"/>
      <c r="I93" s="8"/>
      <c r="J93" s="8"/>
    </row>
    <row r="94" spans="1:10" s="11" customFormat="1">
      <c r="A94" s="68"/>
      <c r="G94" s="8"/>
      <c r="H94" s="8"/>
      <c r="I94" s="8"/>
      <c r="J94" s="8"/>
    </row>
    <row r="95" spans="1:10" s="70" customFormat="1" ht="22.5">
      <c r="A95" s="69"/>
      <c r="D95" s="71"/>
      <c r="E95" s="71"/>
      <c r="F95" s="71"/>
      <c r="G95" s="72"/>
      <c r="H95" s="72"/>
      <c r="I95" s="72"/>
      <c r="J95" s="72"/>
    </row>
    <row r="96" spans="1:10" s="11" customFormat="1">
      <c r="A96" s="68"/>
      <c r="G96" s="8"/>
      <c r="H96" s="8"/>
      <c r="I96" s="8"/>
      <c r="J96" s="8"/>
    </row>
    <row r="97" spans="1:10" s="11" customFormat="1">
      <c r="A97" s="68"/>
      <c r="E97" s="72"/>
      <c r="G97" s="72"/>
      <c r="H97" s="72"/>
      <c r="I97" s="72"/>
      <c r="J97" s="72"/>
    </row>
    <row r="98" spans="1:10" s="11" customFormat="1">
      <c r="A98" s="68"/>
      <c r="G98" s="8"/>
      <c r="H98" s="8"/>
      <c r="I98" s="8"/>
      <c r="J98" s="8"/>
    </row>
    <row r="99" spans="1:10" s="11" customFormat="1" hidden="1" outlineLevel="1">
      <c r="A99" s="68"/>
      <c r="G99" s="8"/>
      <c r="H99" s="8"/>
      <c r="I99" s="8"/>
      <c r="J99" s="8"/>
    </row>
    <row r="100" spans="1:10" s="11" customFormat="1" hidden="1" outlineLevel="1">
      <c r="A100" s="68"/>
      <c r="G100" s="8"/>
      <c r="H100" s="8"/>
      <c r="I100" s="8"/>
      <c r="J100" s="8"/>
    </row>
    <row r="101" spans="1:10" s="11" customFormat="1" hidden="1" outlineLevel="1">
      <c r="A101" s="68"/>
      <c r="G101" s="8"/>
      <c r="H101" s="8"/>
      <c r="I101" s="8"/>
      <c r="J101" s="8"/>
    </row>
    <row r="102" spans="1:10" s="11" customFormat="1" hidden="1" outlineLevel="1">
      <c r="A102" s="68"/>
      <c r="G102" s="40"/>
      <c r="H102" s="40"/>
      <c r="I102" s="40"/>
      <c r="J102" s="40"/>
    </row>
    <row r="103" spans="1:10" s="11" customFormat="1" hidden="1" outlineLevel="1">
      <c r="A103" s="68"/>
      <c r="G103" s="40"/>
      <c r="H103" s="40"/>
      <c r="I103" s="40"/>
      <c r="J103" s="40"/>
    </row>
    <row r="104" spans="1:10" s="11" customFormat="1" hidden="1" outlineLevel="1">
      <c r="A104" s="68"/>
      <c r="G104" s="40"/>
      <c r="H104" s="40"/>
      <c r="I104" s="40"/>
      <c r="J104" s="40"/>
    </row>
    <row r="105" spans="1:10" s="11" customFormat="1" hidden="1" outlineLevel="1">
      <c r="A105" s="68"/>
      <c r="G105" s="8"/>
      <c r="H105" s="8"/>
      <c r="I105" s="8"/>
      <c r="J105" s="8"/>
    </row>
    <row r="106" spans="1:10" s="11" customFormat="1" hidden="1" outlineLevel="1">
      <c r="A106" s="68"/>
      <c r="G106" s="5"/>
      <c r="H106" s="5"/>
      <c r="I106" s="5"/>
      <c r="J106" s="5"/>
    </row>
    <row r="107" spans="1:10" s="11" customFormat="1" hidden="1" outlineLevel="1">
      <c r="A107" s="68"/>
      <c r="G107" s="40"/>
      <c r="H107" s="40"/>
      <c r="I107" s="40"/>
      <c r="J107" s="40"/>
    </row>
    <row r="108" spans="1:10" s="11" customFormat="1" hidden="1" outlineLevel="1">
      <c r="A108" s="68"/>
      <c r="G108" s="40"/>
      <c r="H108" s="40"/>
      <c r="I108" s="40"/>
      <c r="J108" s="40"/>
    </row>
    <row r="109" spans="1:10" s="11" customFormat="1" hidden="1" outlineLevel="1">
      <c r="A109" s="68"/>
      <c r="G109" s="40"/>
      <c r="H109" s="40"/>
      <c r="I109" s="40"/>
      <c r="J109" s="40"/>
    </row>
    <row r="110" spans="1:10" s="11" customFormat="1" hidden="1" outlineLevel="1">
      <c r="A110" s="68"/>
      <c r="G110" s="40"/>
      <c r="H110" s="40"/>
      <c r="I110" s="40"/>
      <c r="J110" s="40"/>
    </row>
    <row r="111" spans="1:10" s="11" customFormat="1" hidden="1" outlineLevel="1">
      <c r="A111" s="68"/>
      <c r="G111" s="5"/>
      <c r="H111" s="5"/>
      <c r="I111" s="5"/>
      <c r="J111" s="5"/>
    </row>
    <row r="112" spans="1:10" s="11" customFormat="1" hidden="1" outlineLevel="1">
      <c r="A112" s="68"/>
      <c r="G112" s="8"/>
      <c r="H112" s="8"/>
      <c r="I112" s="8"/>
      <c r="J112" s="8"/>
    </row>
    <row r="113" spans="1:10" s="11" customFormat="1" hidden="1" outlineLevel="1">
      <c r="A113" s="68"/>
      <c r="E113" s="31"/>
      <c r="F113" s="31"/>
      <c r="G113" s="5"/>
      <c r="H113" s="5"/>
      <c r="I113" s="5"/>
      <c r="J113" s="5"/>
    </row>
    <row r="114" spans="1:10" s="11" customFormat="1" hidden="1" outlineLevel="1">
      <c r="A114" s="68"/>
      <c r="G114" s="8"/>
      <c r="H114" s="8"/>
      <c r="I114" s="8"/>
      <c r="J114" s="8"/>
    </row>
    <row r="115" spans="1:10" s="11" customFormat="1" collapsed="1">
      <c r="A115" s="13"/>
      <c r="G115" s="8"/>
      <c r="H115" s="8"/>
      <c r="I115" s="8"/>
      <c r="J115" s="8"/>
    </row>
    <row r="116" spans="1:10" s="11" customFormat="1">
      <c r="A116" s="68"/>
      <c r="G116" s="8"/>
      <c r="H116" s="8"/>
      <c r="I116" s="8"/>
      <c r="J116" s="8"/>
    </row>
    <row r="117" spans="1:10" s="11" customFormat="1">
      <c r="A117" s="68"/>
      <c r="G117" s="8"/>
      <c r="H117" s="8"/>
      <c r="I117" s="8"/>
      <c r="J117" s="8"/>
    </row>
    <row r="118" spans="1:10" s="11" customFormat="1">
      <c r="A118" s="68"/>
      <c r="G118" s="8"/>
      <c r="H118" s="8"/>
      <c r="I118" s="8"/>
      <c r="J118" s="8"/>
    </row>
    <row r="119" spans="1:10" s="11" customFormat="1">
      <c r="A119" s="68"/>
      <c r="G119" s="8"/>
      <c r="H119" s="8"/>
      <c r="I119" s="8"/>
      <c r="J119" s="8"/>
    </row>
    <row r="120" spans="1:10" s="11" customFormat="1">
      <c r="A120" s="68"/>
      <c r="G120" s="8"/>
      <c r="H120" s="8"/>
      <c r="I120" s="8"/>
      <c r="J120" s="8"/>
    </row>
    <row r="121" spans="1:10" s="11" customFormat="1">
      <c r="A121" s="68"/>
      <c r="G121" s="8"/>
      <c r="H121" s="8"/>
      <c r="I121" s="8"/>
      <c r="J121" s="8"/>
    </row>
    <row r="122" spans="1:10" s="11" customFormat="1">
      <c r="A122" s="68"/>
      <c r="G122" s="8"/>
      <c r="H122" s="8"/>
      <c r="I122" s="8"/>
      <c r="J122" s="8"/>
    </row>
    <row r="123" spans="1:10" s="11" customFormat="1">
      <c r="A123" s="68"/>
      <c r="G123" s="8"/>
      <c r="H123" s="8"/>
      <c r="I123" s="8"/>
      <c r="J123" s="8"/>
    </row>
    <row r="124" spans="1:10" s="11" customFormat="1">
      <c r="A124" s="68"/>
      <c r="G124" s="8"/>
      <c r="H124" s="8"/>
      <c r="I124" s="8"/>
      <c r="J124" s="8"/>
    </row>
    <row r="125" spans="1:10" s="11" customFormat="1">
      <c r="A125" s="68"/>
      <c r="G125" s="8"/>
      <c r="H125" s="8"/>
      <c r="I125" s="8"/>
      <c r="J125" s="8"/>
    </row>
    <row r="126" spans="1:10" s="11" customFormat="1">
      <c r="A126" s="68"/>
      <c r="G126" s="8"/>
      <c r="H126" s="8"/>
      <c r="I126" s="8"/>
      <c r="J126" s="8"/>
    </row>
    <row r="127" spans="1:10" s="11" customFormat="1">
      <c r="A127" s="68"/>
      <c r="G127" s="8"/>
      <c r="H127" s="8"/>
      <c r="I127" s="8"/>
      <c r="J127" s="8"/>
    </row>
    <row r="128" spans="1:10" s="11" customFormat="1">
      <c r="A128" s="68"/>
      <c r="G128" s="8"/>
      <c r="H128" s="8"/>
      <c r="I128" s="8"/>
      <c r="J128" s="8"/>
    </row>
    <row r="129" spans="1:10" s="11" customFormat="1">
      <c r="A129" s="68"/>
      <c r="G129" s="8"/>
      <c r="H129" s="8"/>
      <c r="I129" s="8"/>
      <c r="J129" s="8"/>
    </row>
    <row r="130" spans="1:10" s="11" customFormat="1">
      <c r="A130" s="68"/>
      <c r="G130" s="8"/>
      <c r="H130" s="8"/>
      <c r="I130" s="8"/>
      <c r="J130" s="8"/>
    </row>
    <row r="131" spans="1:10" s="11" customFormat="1">
      <c r="A131" s="68"/>
      <c r="G131" s="8"/>
      <c r="H131" s="8"/>
      <c r="I131" s="8"/>
      <c r="J131" s="8"/>
    </row>
    <row r="132" spans="1:10" s="11" customFormat="1">
      <c r="A132" s="68"/>
      <c r="G132" s="8"/>
      <c r="H132" s="8"/>
      <c r="I132" s="8"/>
      <c r="J132" s="8"/>
    </row>
    <row r="133" spans="1:10" s="11" customFormat="1">
      <c r="A133" s="68"/>
      <c r="G133" s="8"/>
      <c r="H133" s="8"/>
      <c r="I133" s="8"/>
      <c r="J133" s="8"/>
    </row>
    <row r="134" spans="1:10" s="11" customFormat="1">
      <c r="A134" s="68"/>
      <c r="G134" s="8"/>
      <c r="H134" s="8"/>
      <c r="I134" s="8"/>
      <c r="J134" s="8"/>
    </row>
    <row r="135" spans="1:10" s="11" customFormat="1">
      <c r="A135" s="68"/>
      <c r="G135" s="8"/>
      <c r="H135" s="8"/>
      <c r="I135" s="8"/>
      <c r="J135" s="8"/>
    </row>
    <row r="136" spans="1:10" s="11" customFormat="1">
      <c r="A136" s="68"/>
      <c r="G136" s="8"/>
      <c r="H136" s="8"/>
      <c r="I136" s="8"/>
      <c r="J136" s="8"/>
    </row>
    <row r="137" spans="1:10" s="11" customFormat="1">
      <c r="A137" s="68"/>
      <c r="G137" s="8"/>
      <c r="H137" s="8"/>
      <c r="I137" s="8"/>
      <c r="J137" s="8"/>
    </row>
    <row r="138" spans="1:10" s="11" customFormat="1">
      <c r="A138" s="68"/>
      <c r="G138" s="8"/>
      <c r="H138" s="8"/>
      <c r="I138" s="8"/>
      <c r="J138" s="8"/>
    </row>
    <row r="139" spans="1:10" s="11" customFormat="1">
      <c r="A139" s="68"/>
      <c r="G139" s="8"/>
      <c r="H139" s="8"/>
      <c r="I139" s="8"/>
      <c r="J139" s="8"/>
    </row>
    <row r="140" spans="1:10" s="11" customFormat="1">
      <c r="A140" s="68"/>
      <c r="G140" s="8"/>
      <c r="H140" s="8"/>
      <c r="I140" s="8"/>
      <c r="J140" s="8"/>
    </row>
    <row r="141" spans="1:10" s="11" customFormat="1">
      <c r="A141" s="68"/>
      <c r="G141" s="8"/>
      <c r="H141" s="8"/>
      <c r="I141" s="8"/>
      <c r="J141" s="8"/>
    </row>
    <row r="142" spans="1:10" s="11" customFormat="1">
      <c r="A142" s="68"/>
      <c r="G142" s="8"/>
      <c r="H142" s="8"/>
      <c r="I142" s="8"/>
      <c r="J142" s="8"/>
    </row>
    <row r="143" spans="1:10" s="11" customFormat="1">
      <c r="A143" s="68"/>
      <c r="G143" s="8"/>
      <c r="H143" s="8"/>
      <c r="I143" s="8"/>
      <c r="J143" s="8"/>
    </row>
    <row r="144" spans="1:10" s="11" customFormat="1">
      <c r="A144" s="68"/>
      <c r="G144" s="8"/>
      <c r="H144" s="8"/>
      <c r="I144" s="8"/>
      <c r="J144" s="8"/>
    </row>
    <row r="145" spans="1:10" s="11" customFormat="1">
      <c r="A145" s="68"/>
      <c r="G145" s="8"/>
      <c r="H145" s="8"/>
      <c r="I145" s="8"/>
      <c r="J145" s="8"/>
    </row>
    <row r="146" spans="1:10" s="11" customFormat="1">
      <c r="A146" s="68"/>
      <c r="G146" s="8"/>
      <c r="H146" s="8"/>
      <c r="I146" s="8"/>
      <c r="J146" s="8"/>
    </row>
    <row r="147" spans="1:10" s="11" customFormat="1">
      <c r="A147" s="68"/>
      <c r="G147" s="8"/>
      <c r="H147" s="8"/>
      <c r="I147" s="8"/>
      <c r="J147" s="8"/>
    </row>
    <row r="148" spans="1:10" s="11" customFormat="1">
      <c r="A148" s="68"/>
      <c r="G148" s="8"/>
      <c r="H148" s="8"/>
      <c r="I148" s="8"/>
      <c r="J148" s="8"/>
    </row>
    <row r="149" spans="1:10" s="11" customFormat="1">
      <c r="A149" s="68"/>
      <c r="G149" s="8"/>
      <c r="H149" s="8"/>
      <c r="I149" s="8"/>
      <c r="J149" s="8"/>
    </row>
    <row r="150" spans="1:10" s="11" customFormat="1">
      <c r="A150" s="68"/>
      <c r="G150" s="8"/>
      <c r="H150" s="8"/>
      <c r="I150" s="8"/>
      <c r="J150" s="8"/>
    </row>
    <row r="151" spans="1:10" s="11" customFormat="1">
      <c r="A151" s="68"/>
      <c r="G151" s="8"/>
      <c r="H151" s="8"/>
      <c r="I151" s="8"/>
      <c r="J151" s="8"/>
    </row>
    <row r="152" spans="1:10" s="11" customFormat="1">
      <c r="A152" s="68"/>
      <c r="G152" s="8"/>
      <c r="H152" s="8"/>
      <c r="I152" s="8"/>
      <c r="J152" s="8"/>
    </row>
    <row r="153" spans="1:10" s="11" customFormat="1">
      <c r="A153" s="68"/>
      <c r="G153" s="8"/>
      <c r="H153" s="8"/>
      <c r="I153" s="8"/>
      <c r="J153" s="8"/>
    </row>
    <row r="154" spans="1:10" s="11" customFormat="1">
      <c r="A154" s="68"/>
      <c r="G154" s="8"/>
      <c r="H154" s="8"/>
      <c r="I154" s="8"/>
      <c r="J154" s="8"/>
    </row>
    <row r="155" spans="1:10" s="11" customFormat="1">
      <c r="A155" s="68"/>
      <c r="G155" s="8"/>
      <c r="H155" s="8"/>
      <c r="I155" s="8"/>
      <c r="J155" s="8"/>
    </row>
    <row r="156" spans="1:10" s="11" customFormat="1">
      <c r="A156" s="68"/>
      <c r="G156" s="8"/>
      <c r="H156" s="8"/>
      <c r="I156" s="8"/>
      <c r="J156" s="8"/>
    </row>
    <row r="157" spans="1:10" s="11" customFormat="1">
      <c r="A157" s="68"/>
      <c r="G157" s="8"/>
      <c r="H157" s="8"/>
      <c r="I157" s="8"/>
      <c r="J157" s="8"/>
    </row>
    <row r="158" spans="1:10" s="11" customFormat="1">
      <c r="A158" s="68"/>
      <c r="G158" s="8"/>
      <c r="H158" s="8"/>
      <c r="I158" s="8"/>
      <c r="J158" s="8"/>
    </row>
    <row r="159" spans="1:10" s="11" customFormat="1">
      <c r="A159" s="68"/>
      <c r="G159" s="8"/>
      <c r="H159" s="8"/>
      <c r="I159" s="8"/>
      <c r="J159" s="8"/>
    </row>
    <row r="160" spans="1:10" s="11" customFormat="1">
      <c r="A160" s="68"/>
      <c r="G160" s="8"/>
      <c r="H160" s="8"/>
      <c r="I160" s="8"/>
      <c r="J160" s="8"/>
    </row>
    <row r="161" spans="1:10" s="11" customFormat="1">
      <c r="A161" s="68"/>
      <c r="G161" s="8"/>
      <c r="H161" s="8"/>
      <c r="I161" s="8"/>
      <c r="J161" s="8"/>
    </row>
    <row r="162" spans="1:10" s="11" customFormat="1">
      <c r="A162" s="68"/>
      <c r="G162" s="8"/>
      <c r="H162" s="8"/>
      <c r="I162" s="8"/>
      <c r="J162" s="8"/>
    </row>
    <row r="163" spans="1:10" s="11" customFormat="1">
      <c r="A163" s="68"/>
      <c r="G163" s="8"/>
      <c r="H163" s="8"/>
      <c r="I163" s="8"/>
      <c r="J163" s="8"/>
    </row>
    <row r="164" spans="1:10" s="11" customFormat="1">
      <c r="A164" s="68"/>
      <c r="G164" s="8"/>
      <c r="H164" s="8"/>
      <c r="I164" s="8"/>
      <c r="J164" s="8"/>
    </row>
    <row r="165" spans="1:10" s="11" customFormat="1">
      <c r="A165" s="68"/>
      <c r="G165" s="8"/>
      <c r="H165" s="8"/>
      <c r="I165" s="8"/>
      <c r="J165" s="8"/>
    </row>
    <row r="166" spans="1:10" s="11" customFormat="1">
      <c r="A166" s="68"/>
      <c r="G166" s="8"/>
      <c r="H166" s="8"/>
      <c r="I166" s="8"/>
      <c r="J166" s="8"/>
    </row>
    <row r="167" spans="1:10" s="11" customFormat="1">
      <c r="A167" s="68"/>
      <c r="G167" s="8"/>
      <c r="H167" s="8"/>
      <c r="I167" s="8"/>
      <c r="J167" s="8"/>
    </row>
    <row r="168" spans="1:10" s="11" customFormat="1">
      <c r="A168" s="68"/>
      <c r="G168" s="8"/>
      <c r="H168" s="8"/>
      <c r="I168" s="8"/>
      <c r="J168" s="8"/>
    </row>
    <row r="169" spans="1:10" s="11" customFormat="1">
      <c r="A169" s="68"/>
      <c r="G169" s="8"/>
      <c r="H169" s="8"/>
      <c r="I169" s="8"/>
      <c r="J169" s="8"/>
    </row>
    <row r="170" spans="1:10" s="11" customFormat="1">
      <c r="A170" s="68"/>
      <c r="G170" s="8"/>
      <c r="H170" s="8"/>
      <c r="I170" s="8"/>
      <c r="J170" s="8"/>
    </row>
    <row r="171" spans="1:10" s="11" customFormat="1">
      <c r="A171" s="68"/>
      <c r="G171" s="8"/>
      <c r="H171" s="8"/>
      <c r="I171" s="8"/>
      <c r="J171" s="8"/>
    </row>
    <row r="172" spans="1:10" s="11" customFormat="1">
      <c r="A172" s="68"/>
      <c r="G172" s="8"/>
      <c r="H172" s="8"/>
      <c r="I172" s="8"/>
      <c r="J172" s="8"/>
    </row>
    <row r="173" spans="1:10" s="11" customFormat="1">
      <c r="A173" s="68"/>
      <c r="G173" s="8"/>
      <c r="H173" s="8"/>
      <c r="I173" s="8"/>
      <c r="J173" s="8"/>
    </row>
    <row r="174" spans="1:10" s="11" customFormat="1">
      <c r="A174" s="68"/>
      <c r="G174" s="8"/>
      <c r="H174" s="8"/>
      <c r="I174" s="8"/>
      <c r="J174" s="8"/>
    </row>
    <row r="175" spans="1:10" s="11" customFormat="1">
      <c r="A175" s="68"/>
      <c r="G175" s="8"/>
      <c r="H175" s="8"/>
      <c r="I175" s="8"/>
      <c r="J175" s="8"/>
    </row>
    <row r="176" spans="1:10" s="11" customFormat="1">
      <c r="A176" s="68"/>
      <c r="G176" s="8"/>
      <c r="H176" s="8"/>
      <c r="I176" s="8"/>
      <c r="J176" s="8"/>
    </row>
    <row r="177" spans="1:10" s="11" customFormat="1">
      <c r="A177" s="68"/>
      <c r="G177" s="8"/>
      <c r="H177" s="8"/>
      <c r="I177" s="8"/>
      <c r="J177" s="8"/>
    </row>
    <row r="178" spans="1:10" s="11" customFormat="1">
      <c r="A178" s="68"/>
      <c r="G178" s="8"/>
      <c r="H178" s="8"/>
      <c r="I178" s="8"/>
      <c r="J178" s="8"/>
    </row>
    <row r="179" spans="1:10" s="11" customFormat="1">
      <c r="A179" s="68"/>
      <c r="G179" s="8"/>
      <c r="H179" s="8"/>
      <c r="I179" s="8"/>
      <c r="J179" s="8"/>
    </row>
    <row r="180" spans="1:10" s="11" customFormat="1">
      <c r="A180" s="68"/>
      <c r="G180" s="8"/>
      <c r="H180" s="8"/>
      <c r="I180" s="8"/>
      <c r="J180" s="8"/>
    </row>
    <row r="181" spans="1:10" s="11" customFormat="1">
      <c r="A181" s="68"/>
      <c r="G181" s="8"/>
      <c r="H181" s="8"/>
      <c r="I181" s="8"/>
      <c r="J181" s="8"/>
    </row>
    <row r="182" spans="1:10" s="11" customFormat="1">
      <c r="A182" s="68"/>
      <c r="G182" s="8"/>
      <c r="H182" s="8"/>
      <c r="I182" s="8"/>
      <c r="J182" s="8"/>
    </row>
    <row r="183" spans="1:10" s="11" customFormat="1">
      <c r="A183" s="68"/>
      <c r="G183" s="8"/>
      <c r="H183" s="8"/>
      <c r="I183" s="8"/>
      <c r="J183" s="8"/>
    </row>
    <row r="184" spans="1:10" s="11" customFormat="1">
      <c r="A184" s="68"/>
      <c r="G184" s="8"/>
      <c r="H184" s="8"/>
      <c r="I184" s="8"/>
      <c r="J184" s="8"/>
    </row>
    <row r="185" spans="1:10" s="11" customFormat="1">
      <c r="A185" s="68"/>
      <c r="G185" s="8"/>
      <c r="H185" s="8"/>
      <c r="I185" s="8"/>
      <c r="J185" s="8"/>
    </row>
    <row r="186" spans="1:10" s="11" customFormat="1">
      <c r="A186" s="68"/>
      <c r="G186" s="8"/>
      <c r="H186" s="8"/>
      <c r="I186" s="8"/>
      <c r="J186" s="8"/>
    </row>
    <row r="187" spans="1:10" s="11" customFormat="1">
      <c r="A187" s="68"/>
      <c r="G187" s="8"/>
      <c r="H187" s="8"/>
      <c r="I187" s="8"/>
      <c r="J187" s="8"/>
    </row>
    <row r="188" spans="1:10" s="11" customFormat="1">
      <c r="A188" s="68"/>
      <c r="G188" s="8"/>
      <c r="H188" s="8"/>
      <c r="I188" s="8"/>
      <c r="J188" s="8"/>
    </row>
    <row r="189" spans="1:10" s="11" customFormat="1">
      <c r="A189" s="68"/>
      <c r="G189" s="8"/>
      <c r="H189" s="8"/>
      <c r="I189" s="8"/>
      <c r="J189" s="8"/>
    </row>
    <row r="190" spans="1:10" s="11" customFormat="1">
      <c r="A190" s="68"/>
      <c r="G190" s="8"/>
      <c r="H190" s="8"/>
      <c r="I190" s="8"/>
      <c r="J190" s="8"/>
    </row>
    <row r="191" spans="1:10" s="11" customFormat="1">
      <c r="A191" s="68"/>
      <c r="G191" s="8"/>
      <c r="H191" s="8"/>
      <c r="I191" s="8"/>
      <c r="J191" s="8"/>
    </row>
    <row r="192" spans="1:10" s="11" customFormat="1">
      <c r="A192" s="68"/>
      <c r="G192" s="8"/>
      <c r="H192" s="8"/>
      <c r="I192" s="8"/>
      <c r="J192" s="8"/>
    </row>
    <row r="193" spans="1:10" s="11" customFormat="1">
      <c r="A193" s="68"/>
      <c r="G193" s="8"/>
      <c r="H193" s="8"/>
      <c r="I193" s="8"/>
      <c r="J193" s="8"/>
    </row>
    <row r="194" spans="1:10" s="11" customFormat="1">
      <c r="A194" s="68"/>
      <c r="G194" s="8"/>
      <c r="H194" s="8"/>
      <c r="I194" s="8"/>
      <c r="J194" s="8"/>
    </row>
    <row r="195" spans="1:10" s="11" customFormat="1">
      <c r="A195" s="68"/>
      <c r="G195" s="8"/>
      <c r="H195" s="8"/>
      <c r="I195" s="8"/>
      <c r="J195" s="8"/>
    </row>
    <row r="196" spans="1:10" s="11" customFormat="1">
      <c r="A196" s="68"/>
      <c r="G196" s="8"/>
      <c r="H196" s="8"/>
      <c r="I196" s="8"/>
      <c r="J196" s="8"/>
    </row>
    <row r="197" spans="1:10" s="11" customFormat="1">
      <c r="A197" s="68"/>
      <c r="G197" s="8"/>
      <c r="H197" s="8"/>
      <c r="I197" s="8"/>
      <c r="J197" s="8"/>
    </row>
    <row r="198" spans="1:10" s="11" customFormat="1">
      <c r="A198" s="68"/>
      <c r="G198" s="8"/>
      <c r="H198" s="8"/>
      <c r="I198" s="8"/>
      <c r="J198" s="8"/>
    </row>
    <row r="199" spans="1:10" s="11" customFormat="1">
      <c r="A199" s="68"/>
      <c r="G199" s="8"/>
      <c r="H199" s="8"/>
      <c r="I199" s="8"/>
      <c r="J199" s="8"/>
    </row>
    <row r="200" spans="1:10" s="11" customFormat="1">
      <c r="A200" s="68"/>
      <c r="G200" s="8"/>
      <c r="H200" s="8"/>
      <c r="I200" s="8"/>
      <c r="J200" s="8"/>
    </row>
    <row r="201" spans="1:10" s="11" customFormat="1">
      <c r="A201" s="68"/>
      <c r="G201" s="8"/>
      <c r="H201" s="8"/>
      <c r="I201" s="8"/>
      <c r="J201" s="8"/>
    </row>
    <row r="202" spans="1:10" s="11" customFormat="1">
      <c r="A202" s="68"/>
      <c r="G202" s="8"/>
      <c r="H202" s="8"/>
      <c r="I202" s="8"/>
      <c r="J202" s="8"/>
    </row>
    <row r="203" spans="1:10" s="11" customFormat="1">
      <c r="A203" s="68"/>
      <c r="G203" s="8"/>
      <c r="H203" s="8"/>
      <c r="I203" s="8"/>
      <c r="J203" s="8"/>
    </row>
    <row r="204" spans="1:10" s="11" customFormat="1">
      <c r="A204" s="68"/>
      <c r="G204" s="8"/>
      <c r="H204" s="8"/>
      <c r="I204" s="8"/>
      <c r="J204" s="8"/>
    </row>
    <row r="205" spans="1:10" s="11" customFormat="1">
      <c r="A205" s="68"/>
      <c r="G205" s="8"/>
      <c r="H205" s="8"/>
      <c r="I205" s="8"/>
      <c r="J205" s="8"/>
    </row>
    <row r="206" spans="1:10" s="11" customFormat="1">
      <c r="A206" s="68"/>
      <c r="G206" s="8"/>
      <c r="H206" s="8"/>
      <c r="I206" s="8"/>
      <c r="J206" s="8"/>
    </row>
    <row r="207" spans="1:10" s="11" customFormat="1">
      <c r="A207" s="68"/>
      <c r="G207" s="8"/>
      <c r="H207" s="8"/>
      <c r="I207" s="8"/>
      <c r="J207" s="8"/>
    </row>
    <row r="208" spans="1:10" s="11" customFormat="1">
      <c r="A208" s="68"/>
      <c r="G208" s="8"/>
      <c r="H208" s="8"/>
      <c r="I208" s="8"/>
      <c r="J208" s="8"/>
    </row>
    <row r="209" spans="1:10" s="11" customFormat="1">
      <c r="A209" s="68"/>
      <c r="G209" s="8"/>
      <c r="H209" s="8"/>
      <c r="I209" s="8"/>
      <c r="J209" s="8"/>
    </row>
    <row r="210" spans="1:10" s="11" customFormat="1">
      <c r="A210" s="68"/>
      <c r="G210" s="8"/>
      <c r="H210" s="8"/>
      <c r="I210" s="8"/>
      <c r="J210" s="8"/>
    </row>
    <row r="211" spans="1:10" s="11" customFormat="1">
      <c r="A211" s="68"/>
      <c r="G211" s="8"/>
      <c r="H211" s="8"/>
      <c r="I211" s="8"/>
      <c r="J211" s="8"/>
    </row>
    <row r="212" spans="1:10" s="11" customFormat="1">
      <c r="A212" s="68"/>
      <c r="G212" s="8"/>
      <c r="H212" s="8"/>
      <c r="I212" s="8"/>
      <c r="J212" s="8"/>
    </row>
    <row r="213" spans="1:10" s="11" customFormat="1">
      <c r="A213" s="68"/>
      <c r="G213" s="8"/>
      <c r="H213" s="8"/>
      <c r="I213" s="8"/>
      <c r="J213" s="8"/>
    </row>
    <row r="214" spans="1:10" s="11" customFormat="1">
      <c r="A214" s="68"/>
      <c r="G214" s="8"/>
      <c r="H214" s="8"/>
      <c r="I214" s="8"/>
      <c r="J214" s="8"/>
    </row>
    <row r="215" spans="1:10" s="11" customFormat="1">
      <c r="A215" s="68"/>
      <c r="G215" s="8"/>
      <c r="H215" s="8"/>
      <c r="I215" s="8"/>
      <c r="J215" s="8"/>
    </row>
    <row r="216" spans="1:10" s="11" customFormat="1">
      <c r="A216" s="68"/>
      <c r="G216" s="8"/>
      <c r="H216" s="8"/>
      <c r="I216" s="8"/>
      <c r="J216" s="8"/>
    </row>
    <row r="217" spans="1:10" s="11" customFormat="1">
      <c r="A217" s="68"/>
      <c r="G217" s="8"/>
      <c r="H217" s="8"/>
      <c r="I217" s="8"/>
      <c r="J217" s="8"/>
    </row>
    <row r="218" spans="1:10" s="11" customFormat="1">
      <c r="A218" s="68"/>
      <c r="G218" s="8"/>
      <c r="H218" s="8"/>
      <c r="I218" s="8"/>
      <c r="J218" s="8"/>
    </row>
    <row r="219" spans="1:10" s="11" customFormat="1">
      <c r="A219" s="68"/>
      <c r="G219" s="8"/>
      <c r="H219" s="8"/>
      <c r="I219" s="8"/>
      <c r="J219" s="8"/>
    </row>
    <row r="220" spans="1:10" s="11" customFormat="1">
      <c r="A220" s="68"/>
      <c r="G220" s="8"/>
      <c r="H220" s="8"/>
      <c r="I220" s="8"/>
      <c r="J220" s="8"/>
    </row>
    <row r="221" spans="1:10" s="11" customFormat="1">
      <c r="A221" s="68"/>
      <c r="G221" s="8"/>
      <c r="H221" s="8"/>
      <c r="I221" s="8"/>
      <c r="J221" s="8"/>
    </row>
    <row r="222" spans="1:10" s="11" customFormat="1">
      <c r="A222" s="68"/>
      <c r="G222" s="8"/>
      <c r="H222" s="8"/>
      <c r="I222" s="8"/>
      <c r="J222" s="8"/>
    </row>
    <row r="223" spans="1:10" s="11" customFormat="1">
      <c r="A223" s="68"/>
      <c r="G223" s="8"/>
      <c r="H223" s="8"/>
      <c r="I223" s="8"/>
      <c r="J223" s="8"/>
    </row>
    <row r="224" spans="1:10" s="11" customFormat="1">
      <c r="A224" s="68"/>
      <c r="G224" s="8"/>
      <c r="H224" s="8"/>
      <c r="I224" s="8"/>
      <c r="J224" s="8"/>
    </row>
    <row r="225" spans="1:10" s="11" customFormat="1">
      <c r="A225" s="68"/>
      <c r="G225" s="8"/>
      <c r="H225" s="8"/>
      <c r="I225" s="8"/>
      <c r="J225" s="8"/>
    </row>
    <row r="226" spans="1:10" s="11" customFormat="1">
      <c r="A226" s="68"/>
      <c r="G226" s="8"/>
      <c r="H226" s="8"/>
      <c r="I226" s="8"/>
      <c r="J226" s="8"/>
    </row>
    <row r="227" spans="1:10" s="11" customFormat="1">
      <c r="A227" s="68"/>
      <c r="G227" s="8"/>
      <c r="H227" s="8"/>
      <c r="I227" s="8"/>
      <c r="J227" s="8"/>
    </row>
    <row r="228" spans="1:10" s="11" customFormat="1">
      <c r="A228" s="68"/>
      <c r="G228" s="8"/>
      <c r="H228" s="8"/>
      <c r="I228" s="8"/>
      <c r="J228" s="8"/>
    </row>
    <row r="229" spans="1:10" s="11" customFormat="1">
      <c r="A229" s="68"/>
      <c r="G229" s="8"/>
      <c r="H229" s="8"/>
      <c r="I229" s="8"/>
      <c r="J229" s="8"/>
    </row>
    <row r="230" spans="1:10" s="11" customFormat="1">
      <c r="A230" s="68"/>
      <c r="G230" s="8"/>
      <c r="H230" s="8"/>
      <c r="I230" s="8"/>
      <c r="J230" s="8"/>
    </row>
    <row r="231" spans="1:10" s="11" customFormat="1">
      <c r="A231" s="68"/>
      <c r="G231" s="8"/>
      <c r="H231" s="8"/>
      <c r="I231" s="8"/>
      <c r="J231" s="8"/>
    </row>
    <row r="232" spans="1:10" s="11" customFormat="1">
      <c r="A232" s="68"/>
      <c r="G232" s="8"/>
      <c r="H232" s="8"/>
      <c r="I232" s="8"/>
      <c r="J232" s="8"/>
    </row>
    <row r="233" spans="1:10" s="11" customFormat="1">
      <c r="A233" s="68"/>
      <c r="G233" s="8"/>
      <c r="H233" s="8"/>
      <c r="I233" s="8"/>
      <c r="J233" s="8"/>
    </row>
    <row r="234" spans="1:10" s="11" customFormat="1">
      <c r="A234" s="68"/>
      <c r="G234" s="8"/>
      <c r="H234" s="8"/>
      <c r="I234" s="8"/>
      <c r="J234" s="8"/>
    </row>
    <row r="235" spans="1:10" s="11" customFormat="1">
      <c r="A235" s="68"/>
      <c r="G235" s="8"/>
      <c r="H235" s="8"/>
      <c r="I235" s="8"/>
      <c r="J235" s="8"/>
    </row>
    <row r="236" spans="1:10" s="11" customFormat="1">
      <c r="A236" s="68"/>
      <c r="G236" s="8"/>
      <c r="H236" s="8"/>
      <c r="I236" s="8"/>
      <c r="J236" s="8"/>
    </row>
    <row r="237" spans="1:10" s="11" customFormat="1">
      <c r="A237" s="68"/>
      <c r="G237" s="8"/>
      <c r="H237" s="8"/>
      <c r="I237" s="8"/>
      <c r="J237" s="8"/>
    </row>
    <row r="238" spans="1:10" s="11" customFormat="1">
      <c r="A238" s="68"/>
      <c r="G238" s="8"/>
      <c r="H238" s="8"/>
      <c r="I238" s="8"/>
      <c r="J238" s="8"/>
    </row>
    <row r="239" spans="1:10" s="11" customFormat="1">
      <c r="A239" s="68"/>
      <c r="G239" s="8"/>
      <c r="H239" s="8"/>
      <c r="I239" s="8"/>
      <c r="J239" s="8"/>
    </row>
    <row r="240" spans="1:10" s="11" customFormat="1">
      <c r="A240" s="68"/>
      <c r="G240" s="8"/>
      <c r="H240" s="8"/>
      <c r="I240" s="8"/>
      <c r="J240" s="8"/>
    </row>
    <row r="241" spans="1:10" s="11" customFormat="1">
      <c r="A241" s="68"/>
      <c r="G241" s="8"/>
      <c r="H241" s="8"/>
      <c r="I241" s="8"/>
      <c r="J241" s="8"/>
    </row>
    <row r="242" spans="1:10" s="11" customFormat="1">
      <c r="A242" s="68"/>
      <c r="G242" s="8"/>
      <c r="H242" s="8"/>
      <c r="I242" s="8"/>
      <c r="J242" s="8"/>
    </row>
    <row r="243" spans="1:10" s="11" customFormat="1">
      <c r="A243" s="68"/>
      <c r="G243" s="8"/>
      <c r="H243" s="8"/>
      <c r="I243" s="8"/>
      <c r="J243" s="8"/>
    </row>
    <row r="244" spans="1:10" s="11" customFormat="1">
      <c r="A244" s="68"/>
      <c r="G244" s="8"/>
      <c r="H244" s="8"/>
      <c r="I244" s="8"/>
      <c r="J244" s="8"/>
    </row>
    <row r="245" spans="1:10" s="11" customFormat="1">
      <c r="A245" s="68"/>
      <c r="G245" s="8"/>
      <c r="H245" s="8"/>
      <c r="I245" s="8"/>
      <c r="J245" s="8"/>
    </row>
    <row r="246" spans="1:10" s="11" customFormat="1">
      <c r="A246" s="68"/>
      <c r="G246" s="8"/>
      <c r="H246" s="8"/>
      <c r="I246" s="8"/>
      <c r="J246" s="8"/>
    </row>
    <row r="247" spans="1:10" s="11" customFormat="1">
      <c r="A247" s="68"/>
      <c r="G247" s="8"/>
      <c r="H247" s="8"/>
      <c r="I247" s="8"/>
      <c r="J247" s="8"/>
    </row>
    <row r="248" spans="1:10" s="11" customFormat="1">
      <c r="A248" s="68"/>
      <c r="G248" s="8"/>
      <c r="H248" s="8"/>
      <c r="I248" s="8"/>
      <c r="J248" s="8"/>
    </row>
    <row r="249" spans="1:10" s="11" customFormat="1">
      <c r="A249" s="68"/>
      <c r="G249" s="8"/>
      <c r="H249" s="8"/>
      <c r="I249" s="8"/>
      <c r="J249" s="8"/>
    </row>
    <row r="250" spans="1:10" s="11" customFormat="1">
      <c r="A250" s="68"/>
      <c r="G250" s="8"/>
      <c r="H250" s="8"/>
      <c r="I250" s="8"/>
      <c r="J250" s="8"/>
    </row>
    <row r="251" spans="1:10" s="11" customFormat="1">
      <c r="A251" s="68"/>
      <c r="G251" s="8"/>
      <c r="H251" s="8"/>
      <c r="I251" s="8"/>
      <c r="J251" s="8"/>
    </row>
    <row r="252" spans="1:10" s="11" customFormat="1">
      <c r="A252" s="68"/>
      <c r="G252" s="8"/>
      <c r="H252" s="8"/>
      <c r="I252" s="8"/>
      <c r="J252" s="8"/>
    </row>
    <row r="253" spans="1:10" s="11" customFormat="1">
      <c r="A253" s="68"/>
      <c r="G253" s="8"/>
      <c r="H253" s="8"/>
      <c r="I253" s="8"/>
      <c r="J253" s="8"/>
    </row>
    <row r="254" spans="1:10" s="11" customFormat="1">
      <c r="A254" s="68"/>
      <c r="G254" s="8"/>
      <c r="H254" s="8"/>
      <c r="I254" s="8"/>
      <c r="J254" s="8"/>
    </row>
    <row r="255" spans="1:10" s="11" customFormat="1">
      <c r="A255" s="68"/>
      <c r="G255" s="8"/>
      <c r="H255" s="8"/>
      <c r="I255" s="8"/>
      <c r="J255" s="8"/>
    </row>
  </sheetData>
  <mergeCells count="44">
    <mergeCell ref="B21:H21"/>
    <mergeCell ref="G89:H89"/>
    <mergeCell ref="C90:E90"/>
    <mergeCell ref="G36:J36"/>
    <mergeCell ref="A39:J39"/>
    <mergeCell ref="A55:J55"/>
    <mergeCell ref="A62:J62"/>
    <mergeCell ref="A69:J69"/>
    <mergeCell ref="A71:J71"/>
    <mergeCell ref="A36:A37"/>
    <mergeCell ref="B36:B37"/>
    <mergeCell ref="C36:C37"/>
    <mergeCell ref="D36:D37"/>
    <mergeCell ref="E36:E37"/>
    <mergeCell ref="F36:F37"/>
    <mergeCell ref="A75:J75"/>
    <mergeCell ref="H87:J87"/>
    <mergeCell ref="C88:F88"/>
    <mergeCell ref="A34:J34"/>
    <mergeCell ref="B22:F22"/>
    <mergeCell ref="B23:H23"/>
    <mergeCell ref="G24:I24"/>
    <mergeCell ref="B25:F25"/>
    <mergeCell ref="G25:I25"/>
    <mergeCell ref="A26:F26"/>
    <mergeCell ref="B27:F27"/>
    <mergeCell ref="B28:F28"/>
    <mergeCell ref="B29:F29"/>
    <mergeCell ref="A32:J32"/>
    <mergeCell ref="H88:J88"/>
    <mergeCell ref="B24:F24"/>
    <mergeCell ref="B20:F20"/>
    <mergeCell ref="A1:B1"/>
    <mergeCell ref="A2:B2"/>
    <mergeCell ref="G6:J6"/>
    <mergeCell ref="G1:J1"/>
    <mergeCell ref="G2:J2"/>
    <mergeCell ref="G3:J4"/>
    <mergeCell ref="G7:J9"/>
    <mergeCell ref="A3:B3"/>
    <mergeCell ref="A4:B6"/>
    <mergeCell ref="B17:F17"/>
    <mergeCell ref="B18:H18"/>
    <mergeCell ref="B19:F19"/>
  </mergeCells>
  <pageMargins left="1.1811023622047245" right="0.39370078740157483" top="0.78740157480314965" bottom="0.78740157480314965" header="0.31496062992125984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</sheetPr>
  <dimension ref="A1:T84"/>
  <sheetViews>
    <sheetView view="pageBreakPreview" topLeftCell="A64" zoomScale="55" zoomScaleNormal="100" zoomScaleSheetLayoutView="55" zoomScalePageLayoutView="57" workbookViewId="0">
      <selection activeCell="Z43" sqref="Z43"/>
    </sheetView>
  </sheetViews>
  <sheetFormatPr defaultColWidth="9.1796875" defaultRowHeight="25.5"/>
  <cols>
    <col min="1" max="1" width="49" style="108" customWidth="1"/>
    <col min="2" max="2" width="13.54296875" style="91" customWidth="1"/>
    <col min="3" max="3" width="27.1796875" style="108" customWidth="1"/>
    <col min="4" max="4" width="20.453125" style="108" customWidth="1"/>
    <col min="5" max="5" width="18.453125" style="108" customWidth="1"/>
    <col min="6" max="6" width="16.1796875" style="108" customWidth="1"/>
    <col min="7" max="7" width="22.81640625" style="108" customWidth="1"/>
    <col min="8" max="8" width="18.1796875" style="108" customWidth="1"/>
    <col min="9" max="9" width="16.1796875" style="108" customWidth="1"/>
    <col min="10" max="10" width="16.453125" style="108" customWidth="1"/>
    <col min="11" max="11" width="16.54296875" style="108" customWidth="1"/>
    <col min="12" max="12" width="16.81640625" style="108" customWidth="1"/>
    <col min="13" max="13" width="16.54296875" style="108" customWidth="1"/>
    <col min="14" max="14" width="17.81640625" style="108" customWidth="1"/>
    <col min="15" max="15" width="16.54296875" style="108" customWidth="1"/>
    <col min="16" max="16" width="9.1796875" style="108"/>
    <col min="17" max="17" width="15.453125" style="108" customWidth="1"/>
    <col min="18" max="18" width="9.1796875" style="108"/>
    <col min="19" max="19" width="19.54296875" style="108" customWidth="1"/>
    <col min="20" max="20" width="9.1796875" style="108"/>
    <col min="21" max="21" width="14.1796875" style="108" customWidth="1"/>
    <col min="22" max="16384" width="9.1796875" style="108"/>
  </cols>
  <sheetData>
    <row r="1" spans="1:15" ht="28">
      <c r="A1" s="554" t="s">
        <v>127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</row>
    <row r="2" spans="1:15" ht="30.65" customHeight="1">
      <c r="A2" s="555" t="s">
        <v>603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</row>
    <row r="3" spans="1:15" ht="36.65" customHeight="1">
      <c r="A3" s="556" t="s">
        <v>489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</row>
    <row r="4" spans="1:15" ht="31.5" customHeight="1">
      <c r="A4" s="557" t="s">
        <v>135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</row>
    <row r="5" spans="1:15" ht="27" customHeight="1">
      <c r="A5" s="559" t="s">
        <v>91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</row>
    <row r="6" spans="1:15" ht="31.5" customHeight="1">
      <c r="A6" s="558" t="s">
        <v>327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</row>
    <row r="7" spans="1:15" ht="36.65" customHeight="1">
      <c r="A7" s="560" t="s">
        <v>406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0"/>
    </row>
    <row r="8" spans="1:15" ht="56.5" customHeight="1">
      <c r="A8" s="561" t="s">
        <v>461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</row>
    <row r="9" spans="1:15" ht="34.5" customHeight="1">
      <c r="A9" s="562"/>
      <c r="B9" s="562"/>
      <c r="C9" s="562"/>
      <c r="D9" s="562"/>
      <c r="E9" s="562"/>
      <c r="F9" s="562"/>
      <c r="G9" s="562"/>
      <c r="H9" s="562"/>
      <c r="I9" s="562"/>
      <c r="J9" s="562"/>
      <c r="K9" s="562"/>
      <c r="L9" s="562"/>
      <c r="M9" s="562"/>
      <c r="N9" s="562"/>
      <c r="O9" s="562"/>
    </row>
    <row r="10" spans="1:15" s="75" customFormat="1" ht="93.65" customHeight="1">
      <c r="A10" s="449" t="s">
        <v>258</v>
      </c>
      <c r="B10" s="449"/>
      <c r="C10" s="449"/>
      <c r="D10" s="450" t="s">
        <v>562</v>
      </c>
      <c r="E10" s="450"/>
      <c r="F10" s="450" t="s">
        <v>32</v>
      </c>
      <c r="G10" s="450"/>
      <c r="H10" s="450" t="s">
        <v>563</v>
      </c>
      <c r="I10" s="450"/>
      <c r="J10" s="450" t="s">
        <v>137</v>
      </c>
      <c r="K10" s="450"/>
      <c r="L10" s="450" t="s">
        <v>279</v>
      </c>
      <c r="M10" s="450"/>
      <c r="N10" s="450" t="s">
        <v>280</v>
      </c>
      <c r="O10" s="450"/>
    </row>
    <row r="11" spans="1:15" s="75" customFormat="1" ht="19.5" customHeight="1">
      <c r="A11" s="449">
        <v>1</v>
      </c>
      <c r="B11" s="449"/>
      <c r="C11" s="449"/>
      <c r="D11" s="450">
        <v>2</v>
      </c>
      <c r="E11" s="450"/>
      <c r="F11" s="450">
        <v>3</v>
      </c>
      <c r="G11" s="450"/>
      <c r="H11" s="450">
        <v>4</v>
      </c>
      <c r="I11" s="450"/>
      <c r="J11" s="450">
        <v>5</v>
      </c>
      <c r="K11" s="450"/>
      <c r="L11" s="450">
        <v>6</v>
      </c>
      <c r="M11" s="450"/>
      <c r="N11" s="450">
        <v>7</v>
      </c>
      <c r="O11" s="450"/>
    </row>
    <row r="12" spans="1:15" s="75" customFormat="1" ht="31.5" customHeight="1">
      <c r="A12" s="451" t="s">
        <v>136</v>
      </c>
      <c r="B12" s="452"/>
      <c r="C12" s="452"/>
      <c r="D12" s="452"/>
      <c r="E12" s="452"/>
      <c r="F12" s="452"/>
      <c r="G12" s="452"/>
      <c r="H12" s="452"/>
      <c r="I12" s="452"/>
      <c r="J12" s="452"/>
      <c r="K12" s="453"/>
      <c r="L12" s="552"/>
      <c r="M12" s="553"/>
      <c r="N12" s="552"/>
      <c r="O12" s="553"/>
    </row>
    <row r="13" spans="1:15" s="75" customFormat="1" ht="31.5" customHeight="1">
      <c r="A13" s="519" t="s">
        <v>298</v>
      </c>
      <c r="B13" s="519"/>
      <c r="C13" s="519"/>
      <c r="D13" s="520">
        <v>24</v>
      </c>
      <c r="E13" s="520"/>
      <c r="F13" s="520">
        <v>20</v>
      </c>
      <c r="G13" s="520"/>
      <c r="H13" s="520">
        <v>22</v>
      </c>
      <c r="I13" s="520"/>
      <c r="J13" s="520">
        <v>21</v>
      </c>
      <c r="K13" s="520"/>
      <c r="L13" s="521">
        <v>-4.5454545454545414E-2</v>
      </c>
      <c r="M13" s="522"/>
      <c r="N13" s="521">
        <v>5.0000000000000044E-2</v>
      </c>
      <c r="O13" s="522"/>
    </row>
    <row r="14" spans="1:15" s="75" customFormat="1" ht="28" customHeight="1">
      <c r="A14" s="519" t="s">
        <v>299</v>
      </c>
      <c r="B14" s="519"/>
      <c r="C14" s="519"/>
      <c r="D14" s="538">
        <v>20</v>
      </c>
      <c r="E14" s="538"/>
      <c r="F14" s="500">
        <v>11</v>
      </c>
      <c r="G14" s="500"/>
      <c r="H14" s="520">
        <v>20.5</v>
      </c>
      <c r="I14" s="520"/>
      <c r="J14" s="520">
        <v>15.5</v>
      </c>
      <c r="K14" s="520"/>
      <c r="L14" s="521">
        <v>-0.24390243902439024</v>
      </c>
      <c r="M14" s="522"/>
      <c r="N14" s="521">
        <v>0.40909090909090917</v>
      </c>
      <c r="O14" s="522"/>
    </row>
    <row r="15" spans="1:15" s="75" customFormat="1" ht="31.5" customHeight="1">
      <c r="A15" s="519" t="s">
        <v>300</v>
      </c>
      <c r="B15" s="519"/>
      <c r="C15" s="519"/>
      <c r="D15" s="563">
        <v>5</v>
      </c>
      <c r="E15" s="564"/>
      <c r="F15" s="563">
        <v>4</v>
      </c>
      <c r="G15" s="564"/>
      <c r="H15" s="563">
        <v>5.25</v>
      </c>
      <c r="I15" s="564"/>
      <c r="J15" s="563">
        <v>4.25</v>
      </c>
      <c r="K15" s="564"/>
      <c r="L15" s="521">
        <v>-0.19047619047619047</v>
      </c>
      <c r="M15" s="522"/>
      <c r="N15" s="521">
        <v>6.25E-2</v>
      </c>
      <c r="O15" s="522"/>
    </row>
    <row r="16" spans="1:15" s="75" customFormat="1" ht="31.5" customHeight="1">
      <c r="A16" s="519" t="s">
        <v>301</v>
      </c>
      <c r="B16" s="519"/>
      <c r="C16" s="519"/>
      <c r="D16" s="520">
        <v>1</v>
      </c>
      <c r="E16" s="520"/>
      <c r="F16" s="520">
        <v>2</v>
      </c>
      <c r="G16" s="520"/>
      <c r="H16" s="520">
        <v>1</v>
      </c>
      <c r="I16" s="520"/>
      <c r="J16" s="520">
        <v>2</v>
      </c>
      <c r="K16" s="520"/>
      <c r="L16" s="521">
        <v>1</v>
      </c>
      <c r="M16" s="522"/>
      <c r="N16" s="521">
        <v>0</v>
      </c>
      <c r="O16" s="522"/>
    </row>
    <row r="17" spans="1:20" s="75" customFormat="1" ht="31.5" customHeight="1">
      <c r="A17" s="519" t="s">
        <v>302</v>
      </c>
      <c r="B17" s="519"/>
      <c r="C17" s="519"/>
      <c r="D17" s="520">
        <v>99</v>
      </c>
      <c r="E17" s="520"/>
      <c r="F17" s="520">
        <v>55</v>
      </c>
      <c r="G17" s="520"/>
      <c r="H17" s="520">
        <v>92</v>
      </c>
      <c r="I17" s="520"/>
      <c r="J17" s="520">
        <v>79.5</v>
      </c>
      <c r="K17" s="520"/>
      <c r="L17" s="521">
        <v>-0.13586956521739135</v>
      </c>
      <c r="M17" s="522"/>
      <c r="N17" s="521">
        <v>0.44545454545454555</v>
      </c>
      <c r="O17" s="522"/>
    </row>
    <row r="18" spans="1:20" s="75" customFormat="1" ht="31.5" customHeight="1">
      <c r="A18" s="519" t="s">
        <v>303</v>
      </c>
      <c r="B18" s="519"/>
      <c r="C18" s="519"/>
      <c r="D18" s="547"/>
      <c r="E18" s="548"/>
      <c r="F18" s="547"/>
      <c r="G18" s="548"/>
      <c r="H18" s="547"/>
      <c r="I18" s="548"/>
      <c r="J18" s="547"/>
      <c r="K18" s="548"/>
      <c r="L18" s="521"/>
      <c r="M18" s="522"/>
      <c r="N18" s="521"/>
      <c r="O18" s="522"/>
    </row>
    <row r="19" spans="1:20" s="75" customFormat="1" ht="26.5" customHeight="1">
      <c r="A19" s="451" t="s">
        <v>277</v>
      </c>
      <c r="B19" s="452"/>
      <c r="C19" s="452"/>
      <c r="D19" s="452"/>
      <c r="E19" s="452"/>
      <c r="F19" s="452"/>
      <c r="G19" s="452"/>
      <c r="H19" s="452"/>
      <c r="I19" s="452"/>
      <c r="J19" s="452"/>
      <c r="K19" s="453"/>
      <c r="L19" s="521"/>
      <c r="M19" s="522"/>
      <c r="N19" s="521"/>
      <c r="O19" s="522"/>
    </row>
    <row r="20" spans="1:20" s="75" customFormat="1" ht="31.5" customHeight="1">
      <c r="A20" s="519" t="s">
        <v>256</v>
      </c>
      <c r="B20" s="519"/>
      <c r="C20" s="519"/>
      <c r="D20" s="545">
        <v>841</v>
      </c>
      <c r="E20" s="546"/>
      <c r="F20" s="520">
        <v>841</v>
      </c>
      <c r="G20" s="520"/>
      <c r="H20" s="549">
        <v>841</v>
      </c>
      <c r="I20" s="549"/>
      <c r="J20" s="549">
        <v>840.64</v>
      </c>
      <c r="K20" s="549"/>
      <c r="L20" s="521">
        <v>-4.2806183115340346E-4</v>
      </c>
      <c r="M20" s="522"/>
      <c r="N20" s="521">
        <v>-4.2806183115340346E-4</v>
      </c>
      <c r="O20" s="522"/>
    </row>
    <row r="21" spans="1:20" s="75" customFormat="1" ht="31.5" customHeight="1">
      <c r="A21" s="519" t="s">
        <v>281</v>
      </c>
      <c r="B21" s="519"/>
      <c r="C21" s="519"/>
      <c r="D21" s="545">
        <v>5986</v>
      </c>
      <c r="E21" s="546"/>
      <c r="F21" s="520">
        <v>4937</v>
      </c>
      <c r="G21" s="520"/>
      <c r="H21" s="550">
        <v>5301</v>
      </c>
      <c r="I21" s="551"/>
      <c r="J21" s="550">
        <v>6141.1809999999996</v>
      </c>
      <c r="K21" s="551"/>
      <c r="L21" s="521">
        <v>0.15849481229956597</v>
      </c>
      <c r="M21" s="522"/>
      <c r="N21" s="521">
        <v>0.24390945918574025</v>
      </c>
      <c r="O21" s="522"/>
    </row>
    <row r="22" spans="1:20" s="75" customFormat="1" ht="31.5" customHeight="1">
      <c r="A22" s="519" t="s">
        <v>257</v>
      </c>
      <c r="B22" s="519"/>
      <c r="C22" s="519"/>
      <c r="D22" s="545">
        <v>24188</v>
      </c>
      <c r="E22" s="546"/>
      <c r="F22" s="520">
        <v>14226</v>
      </c>
      <c r="G22" s="520"/>
      <c r="H22" s="550">
        <v>22924</v>
      </c>
      <c r="I22" s="551"/>
      <c r="J22" s="550">
        <v>22600.838</v>
      </c>
      <c r="K22" s="551"/>
      <c r="L22" s="521">
        <v>-1.4097103472343386E-2</v>
      </c>
      <c r="M22" s="522"/>
      <c r="N22" s="521">
        <v>0.58869942359060867</v>
      </c>
      <c r="O22" s="522"/>
    </row>
    <row r="23" spans="1:20" s="75" customFormat="1" ht="32.25" customHeight="1">
      <c r="A23" s="451" t="s">
        <v>278</v>
      </c>
      <c r="B23" s="452"/>
      <c r="C23" s="452"/>
      <c r="D23" s="452"/>
      <c r="E23" s="452"/>
      <c r="F23" s="452"/>
      <c r="G23" s="452"/>
      <c r="H23" s="452"/>
      <c r="I23" s="452"/>
      <c r="J23" s="452"/>
      <c r="K23" s="453"/>
      <c r="L23" s="521"/>
      <c r="M23" s="522"/>
      <c r="N23" s="521"/>
      <c r="O23" s="522"/>
    </row>
    <row r="24" spans="1:20" s="75" customFormat="1" ht="31.5" customHeight="1">
      <c r="A24" s="519" t="s">
        <v>256</v>
      </c>
      <c r="B24" s="519"/>
      <c r="C24" s="519"/>
      <c r="D24" s="520">
        <v>1025</v>
      </c>
      <c r="E24" s="520"/>
      <c r="F24" s="520">
        <v>1026</v>
      </c>
      <c r="G24" s="520"/>
      <c r="H24" s="520">
        <v>1025.5808</v>
      </c>
      <c r="I24" s="520"/>
      <c r="J24" s="520">
        <v>1025.5809999999999</v>
      </c>
      <c r="K24" s="520"/>
      <c r="L24" s="521">
        <v>1.9501145098743677E-7</v>
      </c>
      <c r="M24" s="522"/>
      <c r="N24" s="521">
        <v>-4.0838206627691331E-4</v>
      </c>
      <c r="O24" s="522"/>
    </row>
    <row r="25" spans="1:20" s="75" customFormat="1" ht="31.5" customHeight="1">
      <c r="A25" s="519" t="s">
        <v>281</v>
      </c>
      <c r="B25" s="519"/>
      <c r="C25" s="519"/>
      <c r="D25" s="520">
        <v>7177</v>
      </c>
      <c r="E25" s="520"/>
      <c r="F25" s="520">
        <v>5909</v>
      </c>
      <c r="G25" s="520"/>
      <c r="H25" s="520">
        <v>6340.3571320895098</v>
      </c>
      <c r="I25" s="520"/>
      <c r="J25" s="520">
        <v>7381.0820000000003</v>
      </c>
      <c r="K25" s="520"/>
      <c r="L25" s="521">
        <v>0.1641429411985682</v>
      </c>
      <c r="M25" s="522"/>
      <c r="N25" s="521">
        <v>0.24912540192926058</v>
      </c>
      <c r="O25" s="522"/>
      <c r="P25" s="144"/>
      <c r="R25" s="144"/>
      <c r="T25" s="144"/>
    </row>
    <row r="26" spans="1:20" s="75" customFormat="1" ht="31.5" customHeight="1">
      <c r="A26" s="519" t="s">
        <v>257</v>
      </c>
      <c r="B26" s="519"/>
      <c r="C26" s="519"/>
      <c r="D26" s="520">
        <v>29432</v>
      </c>
      <c r="E26" s="520"/>
      <c r="F26" s="520">
        <v>17335</v>
      </c>
      <c r="G26" s="520"/>
      <c r="H26" s="520">
        <v>27896</v>
      </c>
      <c r="I26" s="520"/>
      <c r="J26" s="520">
        <v>27488.287</v>
      </c>
      <c r="K26" s="520"/>
      <c r="L26" s="521">
        <v>-1.4615464582735882E-2</v>
      </c>
      <c r="M26" s="522"/>
      <c r="N26" s="521">
        <v>0.58571023940005773</v>
      </c>
      <c r="O26" s="522"/>
      <c r="P26" s="144"/>
      <c r="R26" s="144"/>
      <c r="T26" s="144"/>
    </row>
    <row r="27" spans="1:20" s="75" customFormat="1" ht="33.75" customHeight="1">
      <c r="A27" s="451" t="s">
        <v>304</v>
      </c>
      <c r="B27" s="452"/>
      <c r="C27" s="452"/>
      <c r="D27" s="452"/>
      <c r="E27" s="452"/>
      <c r="F27" s="452"/>
      <c r="G27" s="452"/>
      <c r="H27" s="452"/>
      <c r="I27" s="452"/>
      <c r="J27" s="452"/>
      <c r="K27" s="453"/>
      <c r="L27" s="521"/>
      <c r="M27" s="522"/>
      <c r="N27" s="521"/>
      <c r="O27" s="522"/>
    </row>
    <row r="28" spans="1:20" s="75" customFormat="1" ht="31.5" customHeight="1">
      <c r="A28" s="519" t="s">
        <v>256</v>
      </c>
      <c r="B28" s="519"/>
      <c r="C28" s="519"/>
      <c r="D28" s="520">
        <v>70053</v>
      </c>
      <c r="E28" s="520"/>
      <c r="F28" s="520">
        <v>70053</v>
      </c>
      <c r="G28" s="520"/>
      <c r="H28" s="520">
        <v>70053</v>
      </c>
      <c r="I28" s="520"/>
      <c r="J28" s="520">
        <v>70053</v>
      </c>
      <c r="K28" s="520"/>
      <c r="L28" s="521">
        <v>0</v>
      </c>
      <c r="M28" s="522"/>
      <c r="N28" s="521">
        <v>0</v>
      </c>
      <c r="O28" s="522"/>
    </row>
    <row r="29" spans="1:20" s="75" customFormat="1" ht="31.5" customHeight="1">
      <c r="A29" s="519" t="s">
        <v>281</v>
      </c>
      <c r="B29" s="519"/>
      <c r="C29" s="519"/>
      <c r="D29" s="520">
        <v>24060</v>
      </c>
      <c r="E29" s="520"/>
      <c r="F29" s="520">
        <v>15749</v>
      </c>
      <c r="G29" s="520"/>
      <c r="H29" s="520">
        <v>22430</v>
      </c>
      <c r="I29" s="520"/>
      <c r="J29" s="520">
        <v>29125</v>
      </c>
      <c r="K29" s="520"/>
      <c r="L29" s="521">
        <v>0.29848417298261265</v>
      </c>
      <c r="M29" s="522"/>
      <c r="N29" s="521">
        <v>0.84932376658835484</v>
      </c>
      <c r="O29" s="522"/>
    </row>
    <row r="30" spans="1:20" s="75" customFormat="1" ht="31.5" customHeight="1">
      <c r="A30" s="519" t="s">
        <v>257</v>
      </c>
      <c r="B30" s="519"/>
      <c r="C30" s="519"/>
      <c r="D30" s="520">
        <v>12040</v>
      </c>
      <c r="E30" s="520"/>
      <c r="F30" s="520">
        <v>11769</v>
      </c>
      <c r="G30" s="520"/>
      <c r="H30" s="520">
        <v>12043</v>
      </c>
      <c r="I30" s="520"/>
      <c r="J30" s="520">
        <v>15251</v>
      </c>
      <c r="K30" s="520"/>
      <c r="L30" s="521">
        <v>0.26637880926679403</v>
      </c>
      <c r="M30" s="522"/>
      <c r="N30" s="521">
        <v>0.2958620103662164</v>
      </c>
      <c r="O30" s="522"/>
    </row>
    <row r="31" spans="1:20" s="75" customFormat="1" ht="34.5" customHeight="1">
      <c r="A31" s="451" t="s">
        <v>305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3"/>
      <c r="L31" s="521"/>
      <c r="M31" s="522"/>
      <c r="N31" s="521"/>
      <c r="O31" s="522"/>
    </row>
    <row r="32" spans="1:20" s="75" customFormat="1" ht="40.5" customHeight="1">
      <c r="A32" s="519" t="s">
        <v>256</v>
      </c>
      <c r="B32" s="519"/>
      <c r="C32" s="519"/>
      <c r="D32" s="520">
        <v>70053</v>
      </c>
      <c r="E32" s="520"/>
      <c r="F32" s="520">
        <v>70053</v>
      </c>
      <c r="G32" s="520"/>
      <c r="H32" s="520">
        <v>70053</v>
      </c>
      <c r="I32" s="520"/>
      <c r="J32" s="520">
        <v>70053</v>
      </c>
      <c r="K32" s="520"/>
      <c r="L32" s="521">
        <v>0</v>
      </c>
      <c r="M32" s="522"/>
      <c r="N32" s="521">
        <v>0</v>
      </c>
      <c r="O32" s="522"/>
    </row>
    <row r="33" spans="1:15" s="75" customFormat="1" ht="33" customHeight="1">
      <c r="A33" s="519" t="s">
        <v>281</v>
      </c>
      <c r="B33" s="519"/>
      <c r="C33" s="519"/>
      <c r="D33" s="520">
        <v>27711</v>
      </c>
      <c r="E33" s="520"/>
      <c r="F33" s="520">
        <v>25715</v>
      </c>
      <c r="G33" s="520"/>
      <c r="H33" s="520">
        <v>25984</v>
      </c>
      <c r="I33" s="520"/>
      <c r="J33" s="520">
        <v>31985</v>
      </c>
      <c r="K33" s="520"/>
      <c r="L33" s="521">
        <v>0.23094981527093594</v>
      </c>
      <c r="M33" s="522"/>
      <c r="N33" s="521">
        <v>0.24382656037332295</v>
      </c>
      <c r="O33" s="522"/>
    </row>
    <row r="34" spans="1:15" s="75" customFormat="1" ht="28.5" customHeight="1">
      <c r="A34" s="519" t="s">
        <v>257</v>
      </c>
      <c r="B34" s="519"/>
      <c r="C34" s="519"/>
      <c r="D34" s="520">
        <v>15535</v>
      </c>
      <c r="E34" s="520"/>
      <c r="F34" s="520">
        <v>15807</v>
      </c>
      <c r="G34" s="520"/>
      <c r="H34" s="520">
        <v>15563</v>
      </c>
      <c r="I34" s="520"/>
      <c r="J34" s="520">
        <v>17895</v>
      </c>
      <c r="K34" s="520"/>
      <c r="L34" s="523">
        <v>0.14984257533894496</v>
      </c>
      <c r="M34" s="523"/>
      <c r="N34" s="523">
        <v>0.13209337635224894</v>
      </c>
      <c r="O34" s="523"/>
    </row>
    <row r="35" spans="1:15" ht="4.5" customHeight="1">
      <c r="A35" s="517" t="s">
        <v>306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</row>
    <row r="36" spans="1:15" ht="26.5" customHeight="1">
      <c r="A36" s="517"/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</row>
    <row r="37" spans="1:15" ht="13" customHeight="1"/>
    <row r="38" spans="1:15" ht="40" customHeight="1">
      <c r="A38" s="115" t="s">
        <v>138</v>
      </c>
      <c r="B38" s="500" t="s">
        <v>307</v>
      </c>
      <c r="C38" s="500"/>
      <c r="D38" s="500"/>
      <c r="E38" s="500"/>
      <c r="F38" s="500" t="s">
        <v>88</v>
      </c>
      <c r="G38" s="500"/>
      <c r="H38" s="500"/>
      <c r="I38" s="500"/>
      <c r="J38" s="500"/>
      <c r="K38" s="500"/>
      <c r="L38" s="500"/>
      <c r="M38" s="500"/>
      <c r="N38" s="500"/>
      <c r="O38" s="500"/>
    </row>
    <row r="39" spans="1:15" ht="25.4" customHeight="1">
      <c r="A39" s="115">
        <v>1</v>
      </c>
      <c r="B39" s="500">
        <v>2</v>
      </c>
      <c r="C39" s="500"/>
      <c r="D39" s="500"/>
      <c r="E39" s="500"/>
      <c r="F39" s="500">
        <v>3</v>
      </c>
      <c r="G39" s="500"/>
      <c r="H39" s="500"/>
      <c r="I39" s="500"/>
      <c r="J39" s="500"/>
      <c r="K39" s="500"/>
      <c r="L39" s="500"/>
      <c r="M39" s="500"/>
      <c r="N39" s="500"/>
      <c r="O39" s="500"/>
    </row>
    <row r="40" spans="1:15" ht="25.4" customHeight="1">
      <c r="A40" s="244" t="s">
        <v>498</v>
      </c>
      <c r="B40" s="244" t="s">
        <v>498</v>
      </c>
      <c r="C40" s="244" t="s">
        <v>498</v>
      </c>
      <c r="D40" s="244" t="s">
        <v>498</v>
      </c>
      <c r="E40" s="244" t="s">
        <v>498</v>
      </c>
      <c r="F40" s="244" t="s">
        <v>498</v>
      </c>
      <c r="G40" s="244" t="s">
        <v>498</v>
      </c>
      <c r="H40" s="244" t="s">
        <v>498</v>
      </c>
      <c r="I40" s="244" t="s">
        <v>498</v>
      </c>
      <c r="J40" s="244" t="s">
        <v>498</v>
      </c>
      <c r="K40" s="244" t="s">
        <v>498</v>
      </c>
      <c r="L40" s="244" t="s">
        <v>498</v>
      </c>
      <c r="M40" s="244" t="s">
        <v>498</v>
      </c>
      <c r="N40" s="244" t="s">
        <v>498</v>
      </c>
      <c r="O40" s="244" t="s">
        <v>498</v>
      </c>
    </row>
    <row r="41" spans="1:15" ht="25.4" customHeight="1">
      <c r="A41" s="244" t="s">
        <v>498</v>
      </c>
      <c r="B41" s="244" t="s">
        <v>498</v>
      </c>
      <c r="C41" s="244" t="s">
        <v>498</v>
      </c>
      <c r="D41" s="244" t="s">
        <v>498</v>
      </c>
      <c r="E41" s="244" t="s">
        <v>498</v>
      </c>
      <c r="F41" s="244" t="s">
        <v>498</v>
      </c>
      <c r="G41" s="244" t="s">
        <v>498</v>
      </c>
      <c r="H41" s="244" t="s">
        <v>498</v>
      </c>
      <c r="I41" s="244" t="s">
        <v>498</v>
      </c>
      <c r="J41" s="244" t="s">
        <v>498</v>
      </c>
      <c r="K41" s="244" t="s">
        <v>498</v>
      </c>
      <c r="L41" s="244" t="s">
        <v>498</v>
      </c>
      <c r="M41" s="244" t="s">
        <v>498</v>
      </c>
      <c r="N41" s="244" t="s">
        <v>498</v>
      </c>
      <c r="O41" s="244" t="s">
        <v>498</v>
      </c>
    </row>
    <row r="42" spans="1:15" ht="25.4" customHeight="1">
      <c r="A42" s="244" t="s">
        <v>498</v>
      </c>
      <c r="B42" s="244" t="s">
        <v>498</v>
      </c>
      <c r="C42" s="244" t="s">
        <v>498</v>
      </c>
      <c r="D42" s="244" t="s">
        <v>498</v>
      </c>
      <c r="E42" s="244" t="s">
        <v>498</v>
      </c>
      <c r="F42" s="244" t="s">
        <v>498</v>
      </c>
      <c r="G42" s="244" t="s">
        <v>498</v>
      </c>
      <c r="H42" s="244" t="s">
        <v>498</v>
      </c>
      <c r="I42" s="244" t="s">
        <v>498</v>
      </c>
      <c r="J42" s="244" t="s">
        <v>498</v>
      </c>
      <c r="K42" s="244" t="s">
        <v>498</v>
      </c>
      <c r="L42" s="244" t="s">
        <v>498</v>
      </c>
      <c r="M42" s="244" t="s">
        <v>498</v>
      </c>
      <c r="N42" s="244" t="s">
        <v>498</v>
      </c>
      <c r="O42" s="244" t="s">
        <v>498</v>
      </c>
    </row>
    <row r="43" spans="1:15" ht="25.4" customHeight="1">
      <c r="A43" s="244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</row>
    <row r="44" spans="1:15" ht="21.65" customHeight="1">
      <c r="A44" s="244" t="s">
        <v>498</v>
      </c>
      <c r="B44" s="244" t="s">
        <v>498</v>
      </c>
      <c r="C44" s="244" t="s">
        <v>498</v>
      </c>
      <c r="D44" s="244" t="s">
        <v>498</v>
      </c>
      <c r="E44" s="244" t="s">
        <v>498</v>
      </c>
      <c r="F44" s="244" t="s">
        <v>498</v>
      </c>
      <c r="G44" s="244" t="s">
        <v>498</v>
      </c>
      <c r="H44" s="244" t="s">
        <v>498</v>
      </c>
      <c r="I44" s="244" t="s">
        <v>498</v>
      </c>
      <c r="J44" s="244" t="s">
        <v>498</v>
      </c>
      <c r="K44" s="244" t="s">
        <v>498</v>
      </c>
      <c r="L44" s="244" t="s">
        <v>498</v>
      </c>
      <c r="M44" s="244" t="s">
        <v>498</v>
      </c>
      <c r="N44" s="244" t="s">
        <v>498</v>
      </c>
      <c r="O44" s="244" t="s">
        <v>498</v>
      </c>
    </row>
    <row r="45" spans="1:15" ht="22.75" customHeight="1">
      <c r="A45" s="244" t="s">
        <v>498</v>
      </c>
      <c r="B45" s="244" t="s">
        <v>498</v>
      </c>
      <c r="C45" s="244" t="s">
        <v>498</v>
      </c>
      <c r="D45" s="244" t="s">
        <v>498</v>
      </c>
      <c r="E45" s="244" t="s">
        <v>498</v>
      </c>
      <c r="F45" s="244" t="s">
        <v>498</v>
      </c>
      <c r="G45" s="244" t="s">
        <v>498</v>
      </c>
      <c r="H45" s="244" t="s">
        <v>498</v>
      </c>
      <c r="I45" s="244" t="s">
        <v>498</v>
      </c>
      <c r="J45" s="244" t="s">
        <v>498</v>
      </c>
      <c r="K45" s="244" t="s">
        <v>498</v>
      </c>
      <c r="L45" s="244" t="s">
        <v>498</v>
      </c>
      <c r="M45" s="244" t="s">
        <v>498</v>
      </c>
      <c r="N45" s="244" t="s">
        <v>498</v>
      </c>
      <c r="O45" s="244" t="s">
        <v>498</v>
      </c>
    </row>
    <row r="46" spans="1:15" ht="43.5" customHeight="1">
      <c r="A46" s="541" t="s">
        <v>240</v>
      </c>
      <c r="B46" s="541"/>
      <c r="C46" s="541"/>
      <c r="D46" s="541"/>
      <c r="E46" s="541"/>
      <c r="F46" s="541"/>
      <c r="G46" s="541"/>
      <c r="H46" s="541"/>
      <c r="I46" s="541"/>
      <c r="J46" s="541"/>
    </row>
    <row r="47" spans="1:15" ht="107.15" customHeight="1">
      <c r="A47" s="502" t="s">
        <v>258</v>
      </c>
      <c r="B47" s="502" t="s">
        <v>308</v>
      </c>
      <c r="C47" s="502"/>
      <c r="D47" s="536" t="s">
        <v>596</v>
      </c>
      <c r="E47" s="536"/>
      <c r="F47" s="536"/>
      <c r="G47" s="536" t="s">
        <v>595</v>
      </c>
      <c r="H47" s="536"/>
      <c r="I47" s="536"/>
      <c r="J47" s="542" t="s">
        <v>597</v>
      </c>
      <c r="K47" s="543"/>
      <c r="L47" s="544"/>
      <c r="M47" s="536" t="s">
        <v>598</v>
      </c>
      <c r="N47" s="536"/>
      <c r="O47" s="536"/>
    </row>
    <row r="48" spans="1:15" ht="255" customHeight="1">
      <c r="A48" s="502"/>
      <c r="B48" s="116" t="s">
        <v>76</v>
      </c>
      <c r="C48" s="116" t="s">
        <v>77</v>
      </c>
      <c r="D48" s="116" t="s">
        <v>309</v>
      </c>
      <c r="E48" s="116" t="s">
        <v>310</v>
      </c>
      <c r="F48" s="116" t="s">
        <v>311</v>
      </c>
      <c r="G48" s="116" t="s">
        <v>309</v>
      </c>
      <c r="H48" s="116" t="s">
        <v>310</v>
      </c>
      <c r="I48" s="116" t="s">
        <v>311</v>
      </c>
      <c r="J48" s="185" t="s">
        <v>309</v>
      </c>
      <c r="K48" s="116" t="s">
        <v>310</v>
      </c>
      <c r="L48" s="116" t="s">
        <v>311</v>
      </c>
      <c r="M48" s="185" t="s">
        <v>309</v>
      </c>
      <c r="N48" s="116" t="s">
        <v>310</v>
      </c>
      <c r="O48" s="116" t="s">
        <v>311</v>
      </c>
    </row>
    <row r="49" spans="1:15" ht="25.5" customHeight="1">
      <c r="A49" s="116">
        <v>1</v>
      </c>
      <c r="B49" s="116">
        <v>2</v>
      </c>
      <c r="C49" s="116">
        <v>3</v>
      </c>
      <c r="D49" s="116">
        <v>4</v>
      </c>
      <c r="E49" s="116">
        <v>5</v>
      </c>
      <c r="F49" s="116">
        <v>6</v>
      </c>
      <c r="G49" s="116">
        <v>7</v>
      </c>
      <c r="H49" s="115">
        <v>8</v>
      </c>
      <c r="I49" s="115">
        <v>9</v>
      </c>
      <c r="J49" s="115">
        <v>10</v>
      </c>
      <c r="K49" s="115">
        <v>11</v>
      </c>
      <c r="L49" s="115">
        <v>12</v>
      </c>
      <c r="M49" s="115">
        <v>13</v>
      </c>
      <c r="N49" s="115">
        <v>14</v>
      </c>
      <c r="O49" s="115">
        <v>15</v>
      </c>
    </row>
    <row r="50" spans="1:15" ht="97" customHeight="1">
      <c r="A50" s="117" t="s">
        <v>397</v>
      </c>
      <c r="B50" s="94">
        <v>94.515640678085447</v>
      </c>
      <c r="C50" s="94">
        <v>96.608724140256882</v>
      </c>
      <c r="D50" s="123">
        <v>107383</v>
      </c>
      <c r="E50" s="100" t="s">
        <v>632</v>
      </c>
      <c r="F50" s="100">
        <v>1271.5420776544979</v>
      </c>
      <c r="G50" s="118">
        <v>157500</v>
      </c>
      <c r="H50" s="188" t="s">
        <v>575</v>
      </c>
      <c r="I50" s="94">
        <v>1418.6121919584955</v>
      </c>
      <c r="J50" s="100">
        <v>73189</v>
      </c>
      <c r="K50" s="116" t="s">
        <v>625</v>
      </c>
      <c r="L50" s="94">
        <v>1276.4706908279122</v>
      </c>
      <c r="M50" s="115">
        <v>200523</v>
      </c>
      <c r="N50" s="188" t="s">
        <v>631</v>
      </c>
      <c r="O50" s="94">
        <v>1699.2898545812006</v>
      </c>
    </row>
    <row r="51" spans="1:15" ht="61" customHeight="1">
      <c r="A51" s="117" t="s">
        <v>511</v>
      </c>
      <c r="B51" s="94">
        <v>4.4307919798616364</v>
      </c>
      <c r="C51" s="94">
        <v>2.7611027066611422</v>
      </c>
      <c r="D51" s="123">
        <v>5034</v>
      </c>
      <c r="E51" s="118" t="s">
        <v>602</v>
      </c>
      <c r="F51" s="145">
        <v>17.950363714163458</v>
      </c>
      <c r="G51" s="118">
        <v>5034</v>
      </c>
      <c r="H51" s="186" t="s">
        <v>576</v>
      </c>
      <c r="I51" s="123">
        <v>17.851063829787236</v>
      </c>
      <c r="J51" s="123">
        <v>4298</v>
      </c>
      <c r="K51" s="118" t="s">
        <v>626</v>
      </c>
      <c r="L51" s="94">
        <v>15.239189323348793</v>
      </c>
      <c r="M51" s="145">
        <v>5731</v>
      </c>
      <c r="N51" s="191" t="s">
        <v>629</v>
      </c>
      <c r="O51" s="123">
        <v>20.319236442024053</v>
      </c>
    </row>
    <row r="52" spans="1:15" ht="101.15" customHeight="1">
      <c r="A52" s="117" t="s">
        <v>514</v>
      </c>
      <c r="B52" s="94">
        <v>1.039484570563487</v>
      </c>
      <c r="C52" s="94">
        <v>0.62631888303253969</v>
      </c>
      <c r="D52" s="123">
        <v>1181</v>
      </c>
      <c r="E52" s="118" t="s">
        <v>601</v>
      </c>
      <c r="F52" s="145">
        <v>9.2505561299620886</v>
      </c>
      <c r="G52" s="118">
        <v>1167</v>
      </c>
      <c r="H52" s="186" t="s">
        <v>577</v>
      </c>
      <c r="I52" s="123">
        <v>9.1979570604369627</v>
      </c>
      <c r="J52" s="123">
        <v>989</v>
      </c>
      <c r="K52" s="118" t="s">
        <v>627</v>
      </c>
      <c r="L52" s="94">
        <v>7.5911086549384423</v>
      </c>
      <c r="M52" s="145">
        <v>1300</v>
      </c>
      <c r="N52" s="191" t="s">
        <v>630</v>
      </c>
      <c r="O52" s="123">
        <v>10.120827105132037</v>
      </c>
    </row>
    <row r="53" spans="1:15" ht="150.75" customHeight="1">
      <c r="A53" s="117" t="s">
        <v>420</v>
      </c>
      <c r="B53" s="94">
        <v>1.408277148942912E-2</v>
      </c>
      <c r="C53" s="94">
        <v>3.854270049431013E-3</v>
      </c>
      <c r="D53" s="123">
        <v>16</v>
      </c>
      <c r="E53" s="146" t="s">
        <v>574</v>
      </c>
      <c r="F53" s="100">
        <v>2666.6666666666665</v>
      </c>
      <c r="G53" s="118">
        <v>4</v>
      </c>
      <c r="H53" s="187">
        <v>3</v>
      </c>
      <c r="I53" s="94">
        <v>1333</v>
      </c>
      <c r="J53" s="146">
        <v>4</v>
      </c>
      <c r="K53" s="146">
        <v>3</v>
      </c>
      <c r="L53" s="94">
        <v>1332</v>
      </c>
      <c r="M53" s="115">
        <v>8</v>
      </c>
      <c r="N53" s="146">
        <v>3</v>
      </c>
      <c r="O53" s="94">
        <v>1332</v>
      </c>
    </row>
    <row r="54" spans="1:15" ht="57.75" customHeight="1">
      <c r="A54" s="416" t="s">
        <v>60</v>
      </c>
      <c r="B54" s="417">
        <v>100</v>
      </c>
      <c r="C54" s="417">
        <v>100</v>
      </c>
      <c r="D54" s="418">
        <v>113614</v>
      </c>
      <c r="E54" s="419"/>
      <c r="F54" s="419">
        <v>3965.4096641652895</v>
      </c>
      <c r="G54" s="419">
        <v>163705</v>
      </c>
      <c r="H54" s="419"/>
      <c r="I54" s="419">
        <v>2778.6612128487195</v>
      </c>
      <c r="J54" s="418">
        <v>78480</v>
      </c>
      <c r="K54" s="420"/>
      <c r="L54" s="418">
        <v>2631.3009888061993</v>
      </c>
      <c r="M54" s="421">
        <v>207562</v>
      </c>
      <c r="N54" s="420"/>
      <c r="O54" s="422">
        <v>3061.729918128357</v>
      </c>
    </row>
    <row r="55" spans="1:15" ht="58.5" customHeight="1">
      <c r="A55" s="540" t="s">
        <v>78</v>
      </c>
      <c r="B55" s="540"/>
      <c r="C55" s="540"/>
      <c r="D55" s="540"/>
      <c r="E55" s="540"/>
      <c r="F55" s="540"/>
      <c r="G55" s="540"/>
      <c r="H55" s="540"/>
      <c r="I55" s="540"/>
      <c r="J55" s="540"/>
      <c r="K55" s="540"/>
      <c r="L55" s="540"/>
      <c r="M55" s="540"/>
      <c r="N55" s="540"/>
      <c r="O55" s="540"/>
    </row>
    <row r="56" spans="1:15" ht="138" customHeight="1">
      <c r="A56" s="243" t="s">
        <v>130</v>
      </c>
      <c r="B56" s="539" t="s">
        <v>75</v>
      </c>
      <c r="C56" s="539"/>
      <c r="D56" s="539" t="s">
        <v>70</v>
      </c>
      <c r="E56" s="539"/>
      <c r="F56" s="539" t="s">
        <v>71</v>
      </c>
      <c r="G56" s="539"/>
      <c r="H56" s="539" t="s">
        <v>312</v>
      </c>
      <c r="I56" s="539"/>
      <c r="J56" s="539"/>
      <c r="K56" s="539" t="s">
        <v>663</v>
      </c>
      <c r="L56" s="539"/>
      <c r="M56" s="539" t="s">
        <v>38</v>
      </c>
      <c r="N56" s="539"/>
      <c r="O56" s="539"/>
    </row>
    <row r="57" spans="1:15" ht="44.5" customHeight="1">
      <c r="A57" s="241">
        <v>1</v>
      </c>
      <c r="B57" s="500">
        <v>2</v>
      </c>
      <c r="C57" s="500"/>
      <c r="D57" s="500">
        <v>3</v>
      </c>
      <c r="E57" s="500"/>
      <c r="F57" s="538">
        <v>4</v>
      </c>
      <c r="G57" s="538"/>
      <c r="H57" s="500">
        <v>5</v>
      </c>
      <c r="I57" s="500"/>
      <c r="J57" s="500"/>
      <c r="K57" s="500">
        <v>6</v>
      </c>
      <c r="L57" s="500"/>
      <c r="M57" s="500">
        <v>7</v>
      </c>
      <c r="N57" s="500"/>
      <c r="O57" s="500"/>
    </row>
    <row r="58" spans="1:15" ht="194.15" customHeight="1">
      <c r="A58" s="147" t="s">
        <v>608</v>
      </c>
      <c r="B58" s="534" t="s">
        <v>616</v>
      </c>
      <c r="C58" s="534"/>
      <c r="D58" s="534" t="s">
        <v>609</v>
      </c>
      <c r="E58" s="534"/>
      <c r="F58" s="534" t="s">
        <v>613</v>
      </c>
      <c r="G58" s="534"/>
      <c r="H58" s="534" t="s">
        <v>612</v>
      </c>
      <c r="I58" s="534"/>
      <c r="J58" s="534"/>
      <c r="K58" s="534">
        <v>10715333.109999999</v>
      </c>
      <c r="L58" s="534"/>
      <c r="M58" s="534" t="s">
        <v>658</v>
      </c>
      <c r="N58" s="534"/>
      <c r="O58" s="534"/>
    </row>
    <row r="59" spans="1:15" ht="58" customHeight="1">
      <c r="A59" s="406" t="s">
        <v>60</v>
      </c>
      <c r="B59" s="533" t="s">
        <v>39</v>
      </c>
      <c r="C59" s="533"/>
      <c r="D59" s="533" t="s">
        <v>39</v>
      </c>
      <c r="E59" s="533"/>
      <c r="F59" s="533" t="s">
        <v>39</v>
      </c>
      <c r="G59" s="533"/>
      <c r="H59" s="534" t="s">
        <v>39</v>
      </c>
      <c r="I59" s="534"/>
      <c r="J59" s="534"/>
      <c r="K59" s="533">
        <v>10715333.109999999</v>
      </c>
      <c r="L59" s="533"/>
      <c r="M59" s="534" t="s">
        <v>39</v>
      </c>
      <c r="N59" s="534"/>
      <c r="O59" s="534"/>
    </row>
    <row r="60" spans="1:15" ht="91" customHeight="1">
      <c r="A60" s="537" t="s">
        <v>79</v>
      </c>
      <c r="B60" s="537"/>
      <c r="C60" s="537"/>
      <c r="D60" s="537"/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</row>
    <row r="61" spans="1:15" ht="38.5" customHeight="1">
      <c r="A61" s="518" t="s">
        <v>659</v>
      </c>
      <c r="B61" s="518"/>
      <c r="C61" s="518"/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</row>
    <row r="62" spans="1:15" ht="142.5" customHeight="1">
      <c r="A62" s="535" t="s">
        <v>69</v>
      </c>
      <c r="B62" s="535"/>
      <c r="C62" s="535"/>
      <c r="D62" s="535" t="s">
        <v>611</v>
      </c>
      <c r="E62" s="535"/>
      <c r="F62" s="535"/>
      <c r="G62" s="535" t="s">
        <v>338</v>
      </c>
      <c r="H62" s="535"/>
      <c r="I62" s="535"/>
      <c r="J62" s="535" t="s">
        <v>332</v>
      </c>
      <c r="K62" s="535"/>
      <c r="L62" s="535"/>
      <c r="M62" s="535" t="s">
        <v>610</v>
      </c>
      <c r="N62" s="535"/>
      <c r="O62" s="535"/>
    </row>
    <row r="63" spans="1:15" ht="27" customHeight="1">
      <c r="A63" s="536">
        <v>1</v>
      </c>
      <c r="B63" s="536"/>
      <c r="C63" s="536"/>
      <c r="D63" s="536">
        <v>2</v>
      </c>
      <c r="E63" s="536"/>
      <c r="F63" s="536"/>
      <c r="G63" s="536">
        <v>3</v>
      </c>
      <c r="H63" s="536"/>
      <c r="I63" s="536"/>
      <c r="J63" s="532">
        <v>4</v>
      </c>
      <c r="K63" s="532"/>
      <c r="L63" s="532"/>
      <c r="M63" s="532">
        <v>5</v>
      </c>
      <c r="N63" s="532"/>
      <c r="O63" s="532"/>
    </row>
    <row r="64" spans="1:15" ht="50.15" customHeight="1">
      <c r="A64" s="526" t="s">
        <v>313</v>
      </c>
      <c r="B64" s="526"/>
      <c r="C64" s="526"/>
      <c r="D64" s="525">
        <v>0</v>
      </c>
      <c r="E64" s="525"/>
      <c r="F64" s="525"/>
      <c r="G64" s="525" t="s">
        <v>615</v>
      </c>
      <c r="H64" s="525"/>
      <c r="I64" s="525"/>
      <c r="J64" s="525" t="s">
        <v>614</v>
      </c>
      <c r="K64" s="525"/>
      <c r="L64" s="525"/>
      <c r="M64" s="531">
        <v>10715333.109999999</v>
      </c>
      <c r="N64" s="531"/>
      <c r="O64" s="531"/>
    </row>
    <row r="65" spans="1:15" ht="42.5" customHeight="1">
      <c r="A65" s="526" t="s">
        <v>108</v>
      </c>
      <c r="B65" s="526"/>
      <c r="C65" s="526"/>
      <c r="D65" s="525">
        <v>0</v>
      </c>
      <c r="E65" s="525"/>
      <c r="F65" s="525"/>
      <c r="G65" s="525" t="s">
        <v>615</v>
      </c>
      <c r="H65" s="525"/>
      <c r="I65" s="525"/>
      <c r="J65" s="525" t="s">
        <v>614</v>
      </c>
      <c r="K65" s="525"/>
      <c r="L65" s="525"/>
      <c r="M65" s="531">
        <v>10715333.109999999</v>
      </c>
      <c r="N65" s="531"/>
      <c r="O65" s="531"/>
    </row>
    <row r="66" spans="1:15" ht="39" customHeight="1">
      <c r="A66" s="526" t="s">
        <v>314</v>
      </c>
      <c r="B66" s="526"/>
      <c r="C66" s="526"/>
      <c r="D66" s="525"/>
      <c r="E66" s="525"/>
      <c r="F66" s="525"/>
      <c r="G66" s="525"/>
      <c r="H66" s="525"/>
      <c r="I66" s="525"/>
      <c r="J66" s="525"/>
      <c r="K66" s="525"/>
      <c r="L66" s="525"/>
      <c r="M66" s="525"/>
      <c r="N66" s="525"/>
      <c r="O66" s="525"/>
    </row>
    <row r="67" spans="1:15" ht="51.65" customHeight="1">
      <c r="A67" s="526" t="s">
        <v>585</v>
      </c>
      <c r="B67" s="526"/>
      <c r="C67" s="526"/>
      <c r="D67" s="525"/>
      <c r="E67" s="525"/>
      <c r="F67" s="525"/>
      <c r="G67" s="525"/>
      <c r="H67" s="525"/>
      <c r="I67" s="525"/>
      <c r="J67" s="525"/>
      <c r="K67" s="525"/>
      <c r="L67" s="525"/>
      <c r="M67" s="525"/>
      <c r="N67" s="525"/>
      <c r="O67" s="525"/>
    </row>
    <row r="68" spans="1:15" ht="42" customHeight="1">
      <c r="A68" s="526" t="s">
        <v>315</v>
      </c>
      <c r="B68" s="526"/>
      <c r="C68" s="526"/>
      <c r="D68" s="525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</row>
    <row r="69" spans="1:15" ht="36.5" customHeight="1">
      <c r="A69" s="526" t="s">
        <v>108</v>
      </c>
      <c r="B69" s="526"/>
      <c r="C69" s="526"/>
      <c r="D69" s="525"/>
      <c r="E69" s="525"/>
      <c r="F69" s="525"/>
      <c r="G69" s="525"/>
      <c r="H69" s="525"/>
      <c r="I69" s="525"/>
      <c r="J69" s="525"/>
      <c r="K69" s="525"/>
      <c r="L69" s="525"/>
      <c r="M69" s="525"/>
      <c r="N69" s="525"/>
      <c r="O69" s="525"/>
    </row>
    <row r="70" spans="1:15" ht="42.5" customHeight="1">
      <c r="A70" s="527" t="s">
        <v>60</v>
      </c>
      <c r="B70" s="528"/>
      <c r="C70" s="529"/>
      <c r="D70" s="530"/>
      <c r="E70" s="530"/>
      <c r="F70" s="530"/>
      <c r="G70" s="530"/>
      <c r="H70" s="530"/>
      <c r="I70" s="530"/>
      <c r="J70" s="530"/>
      <c r="K70" s="530"/>
      <c r="L70" s="530"/>
      <c r="M70" s="524">
        <f>M64</f>
        <v>10715333.109999999</v>
      </c>
      <c r="N70" s="524"/>
      <c r="O70" s="524"/>
    </row>
    <row r="71" spans="1:15">
      <c r="C71" s="148"/>
      <c r="D71" s="148"/>
      <c r="E71" s="148"/>
    </row>
    <row r="72" spans="1:15">
      <c r="C72" s="148"/>
      <c r="D72" s="148"/>
      <c r="E72" s="148"/>
    </row>
    <row r="73" spans="1:15">
      <c r="C73" s="148"/>
      <c r="D73" s="148"/>
      <c r="E73" s="148"/>
    </row>
    <row r="74" spans="1:15">
      <c r="C74" s="148"/>
      <c r="D74" s="148"/>
      <c r="E74" s="148"/>
    </row>
    <row r="75" spans="1:15">
      <c r="A75" s="78"/>
      <c r="C75" s="148"/>
      <c r="D75" s="148"/>
      <c r="E75" s="148"/>
    </row>
    <row r="76" spans="1:15">
      <c r="C76" s="148"/>
      <c r="D76" s="148"/>
      <c r="E76" s="148"/>
    </row>
    <row r="77" spans="1:15">
      <c r="C77" s="148"/>
      <c r="D77" s="148"/>
      <c r="E77" s="148"/>
    </row>
    <row r="78" spans="1:15">
      <c r="C78" s="148"/>
      <c r="D78" s="148"/>
      <c r="E78" s="148"/>
    </row>
    <row r="79" spans="1:15">
      <c r="C79" s="148"/>
      <c r="D79" s="148"/>
      <c r="E79" s="148"/>
    </row>
    <row r="80" spans="1:15">
      <c r="C80" s="148"/>
      <c r="D80" s="148"/>
      <c r="E80" s="148"/>
    </row>
    <row r="81" spans="3:5">
      <c r="C81" s="148"/>
      <c r="D81" s="148"/>
      <c r="E81" s="148"/>
    </row>
    <row r="82" spans="3:5">
      <c r="C82" s="148"/>
      <c r="D82" s="148"/>
      <c r="E82" s="148"/>
    </row>
    <row r="83" spans="3:5">
      <c r="C83" s="148"/>
      <c r="D83" s="148"/>
      <c r="E83" s="148"/>
    </row>
    <row r="84" spans="3:5">
      <c r="C84" s="148"/>
      <c r="D84" s="148"/>
      <c r="E84" s="148"/>
    </row>
  </sheetData>
  <sheetProtection insertColumns="0" insertRows="0"/>
  <mergeCells count="247">
    <mergeCell ref="N17:O17"/>
    <mergeCell ref="N16:O16"/>
    <mergeCell ref="A16:C16"/>
    <mergeCell ref="H17:I17"/>
    <mergeCell ref="L17:M17"/>
    <mergeCell ref="J14:K14"/>
    <mergeCell ref="D16:E16"/>
    <mergeCell ref="A17:C17"/>
    <mergeCell ref="J17:K17"/>
    <mergeCell ref="F16:G16"/>
    <mergeCell ref="F17:G17"/>
    <mergeCell ref="D17:E17"/>
    <mergeCell ref="J15:K15"/>
    <mergeCell ref="H15:I15"/>
    <mergeCell ref="L14:M14"/>
    <mergeCell ref="A15:C15"/>
    <mergeCell ref="F15:G15"/>
    <mergeCell ref="H16:I16"/>
    <mergeCell ref="N15:O15"/>
    <mergeCell ref="D15:E15"/>
    <mergeCell ref="A1:O1"/>
    <mergeCell ref="A2:O2"/>
    <mergeCell ref="A3:O3"/>
    <mergeCell ref="D10:E10"/>
    <mergeCell ref="F10:G10"/>
    <mergeCell ref="A10:C10"/>
    <mergeCell ref="A4:O4"/>
    <mergeCell ref="A6:O6"/>
    <mergeCell ref="J10:K10"/>
    <mergeCell ref="H10:I10"/>
    <mergeCell ref="N10:O10"/>
    <mergeCell ref="A5:O5"/>
    <mergeCell ref="L10:M10"/>
    <mergeCell ref="A7:O7"/>
    <mergeCell ref="A8:O9"/>
    <mergeCell ref="A18:C18"/>
    <mergeCell ref="D18:E18"/>
    <mergeCell ref="N22:O22"/>
    <mergeCell ref="N24:O24"/>
    <mergeCell ref="L22:M22"/>
    <mergeCell ref="A25:C25"/>
    <mergeCell ref="D25:E25"/>
    <mergeCell ref="F25:G25"/>
    <mergeCell ref="H25:I25"/>
    <mergeCell ref="A19:K19"/>
    <mergeCell ref="A23:K23"/>
    <mergeCell ref="J25:K25"/>
    <mergeCell ref="H22:I22"/>
    <mergeCell ref="J22:K22"/>
    <mergeCell ref="L18:M18"/>
    <mergeCell ref="N18:O18"/>
    <mergeCell ref="N19:O19"/>
    <mergeCell ref="J18:K18"/>
    <mergeCell ref="F18:G18"/>
    <mergeCell ref="A11:C11"/>
    <mergeCell ref="N11:O11"/>
    <mergeCell ref="L12:M12"/>
    <mergeCell ref="D13:E13"/>
    <mergeCell ref="F13:G13"/>
    <mergeCell ref="F14:G14"/>
    <mergeCell ref="D14:E14"/>
    <mergeCell ref="H14:I14"/>
    <mergeCell ref="A14:C14"/>
    <mergeCell ref="H13:I13"/>
    <mergeCell ref="J13:K13"/>
    <mergeCell ref="F11:G11"/>
    <mergeCell ref="A13:C13"/>
    <mergeCell ref="N12:O12"/>
    <mergeCell ref="A12:K12"/>
    <mergeCell ref="L13:M13"/>
    <mergeCell ref="N13:O13"/>
    <mergeCell ref="H11:I11"/>
    <mergeCell ref="N14:O14"/>
    <mergeCell ref="J11:K11"/>
    <mergeCell ref="D11:E11"/>
    <mergeCell ref="F39:O39"/>
    <mergeCell ref="B39:E39"/>
    <mergeCell ref="F38:O38"/>
    <mergeCell ref="A20:C20"/>
    <mergeCell ref="N23:O23"/>
    <mergeCell ref="A22:C22"/>
    <mergeCell ref="D22:E22"/>
    <mergeCell ref="F22:G22"/>
    <mergeCell ref="H21:I21"/>
    <mergeCell ref="F21:G21"/>
    <mergeCell ref="J21:K21"/>
    <mergeCell ref="L21:M21"/>
    <mergeCell ref="N21:O21"/>
    <mergeCell ref="N20:O20"/>
    <mergeCell ref="N25:O25"/>
    <mergeCell ref="A24:C24"/>
    <mergeCell ref="B38:E38"/>
    <mergeCell ref="D24:E24"/>
    <mergeCell ref="N27:O27"/>
    <mergeCell ref="A26:C26"/>
    <mergeCell ref="D26:E26"/>
    <mergeCell ref="F26:G26"/>
    <mergeCell ref="H26:I26"/>
    <mergeCell ref="J26:K26"/>
    <mergeCell ref="A46:J46"/>
    <mergeCell ref="B47:C47"/>
    <mergeCell ref="D47:F47"/>
    <mergeCell ref="G47:I47"/>
    <mergeCell ref="J47:L47"/>
    <mergeCell ref="M47:O47"/>
    <mergeCell ref="A47:A48"/>
    <mergeCell ref="L11:M11"/>
    <mergeCell ref="L16:M16"/>
    <mergeCell ref="L15:M15"/>
    <mergeCell ref="J16:K16"/>
    <mergeCell ref="L20:M20"/>
    <mergeCell ref="A21:C21"/>
    <mergeCell ref="D21:E21"/>
    <mergeCell ref="H18:I18"/>
    <mergeCell ref="H24:I24"/>
    <mergeCell ref="L19:M19"/>
    <mergeCell ref="F20:G20"/>
    <mergeCell ref="H20:I20"/>
    <mergeCell ref="J20:K20"/>
    <mergeCell ref="D20:E20"/>
    <mergeCell ref="L24:M24"/>
    <mergeCell ref="F24:G24"/>
    <mergeCell ref="L23:M23"/>
    <mergeCell ref="M56:O56"/>
    <mergeCell ref="K57:L57"/>
    <mergeCell ref="M57:O57"/>
    <mergeCell ref="A55:O55"/>
    <mergeCell ref="B56:C56"/>
    <mergeCell ref="D56:E56"/>
    <mergeCell ref="F56:G56"/>
    <mergeCell ref="H56:J56"/>
    <mergeCell ref="K56:L56"/>
    <mergeCell ref="M58:O58"/>
    <mergeCell ref="B57:C57"/>
    <mergeCell ref="F57:G57"/>
    <mergeCell ref="H57:J57"/>
    <mergeCell ref="B58:C58"/>
    <mergeCell ref="H58:J58"/>
    <mergeCell ref="K58:L58"/>
    <mergeCell ref="D57:E57"/>
    <mergeCell ref="D58:E58"/>
    <mergeCell ref="F58:G58"/>
    <mergeCell ref="G66:I66"/>
    <mergeCell ref="M64:O64"/>
    <mergeCell ref="J63:L63"/>
    <mergeCell ref="K59:L59"/>
    <mergeCell ref="M59:O59"/>
    <mergeCell ref="M62:O62"/>
    <mergeCell ref="D63:F63"/>
    <mergeCell ref="A60:O60"/>
    <mergeCell ref="A62:C62"/>
    <mergeCell ref="D62:F62"/>
    <mergeCell ref="G62:I62"/>
    <mergeCell ref="J62:L62"/>
    <mergeCell ref="M63:O63"/>
    <mergeCell ref="A63:C63"/>
    <mergeCell ref="H59:J59"/>
    <mergeCell ref="G63:I63"/>
    <mergeCell ref="B59:C59"/>
    <mergeCell ref="D59:E59"/>
    <mergeCell ref="F59:G59"/>
    <mergeCell ref="M67:O67"/>
    <mergeCell ref="J69:L69"/>
    <mergeCell ref="J68:L68"/>
    <mergeCell ref="M68:O68"/>
    <mergeCell ref="J67:L67"/>
    <mergeCell ref="A68:C68"/>
    <mergeCell ref="D68:F68"/>
    <mergeCell ref="G68:I68"/>
    <mergeCell ref="A64:C64"/>
    <mergeCell ref="D64:F64"/>
    <mergeCell ref="G64:I64"/>
    <mergeCell ref="A65:C65"/>
    <mergeCell ref="D65:F65"/>
    <mergeCell ref="G65:I65"/>
    <mergeCell ref="J64:L64"/>
    <mergeCell ref="A67:C67"/>
    <mergeCell ref="D67:F67"/>
    <mergeCell ref="G67:I67"/>
    <mergeCell ref="D66:F66"/>
    <mergeCell ref="A66:C66"/>
    <mergeCell ref="M66:O66"/>
    <mergeCell ref="J66:L66"/>
    <mergeCell ref="J65:L65"/>
    <mergeCell ref="M65:O65"/>
    <mergeCell ref="M70:O70"/>
    <mergeCell ref="M69:O69"/>
    <mergeCell ref="A69:C69"/>
    <mergeCell ref="A70:C70"/>
    <mergeCell ref="D70:F70"/>
    <mergeCell ref="G70:I70"/>
    <mergeCell ref="J70:L70"/>
    <mergeCell ref="G69:I69"/>
    <mergeCell ref="D69:F69"/>
    <mergeCell ref="L26:M26"/>
    <mergeCell ref="N26:O26"/>
    <mergeCell ref="J24:K24"/>
    <mergeCell ref="L25:M25"/>
    <mergeCell ref="J28:K28"/>
    <mergeCell ref="A27:K27"/>
    <mergeCell ref="J29:K29"/>
    <mergeCell ref="L29:M29"/>
    <mergeCell ref="L28:M28"/>
    <mergeCell ref="L27:M27"/>
    <mergeCell ref="N28:O28"/>
    <mergeCell ref="A29:C29"/>
    <mergeCell ref="D29:E29"/>
    <mergeCell ref="F29:G29"/>
    <mergeCell ref="H29:I29"/>
    <mergeCell ref="N29:O29"/>
    <mergeCell ref="A28:C28"/>
    <mergeCell ref="D28:E28"/>
    <mergeCell ref="F28:G28"/>
    <mergeCell ref="H28:I28"/>
    <mergeCell ref="A31:K31"/>
    <mergeCell ref="H32:I32"/>
    <mergeCell ref="J32:K32"/>
    <mergeCell ref="N32:O32"/>
    <mergeCell ref="L32:M32"/>
    <mergeCell ref="L31:M31"/>
    <mergeCell ref="N31:O31"/>
    <mergeCell ref="A32:C32"/>
    <mergeCell ref="D32:E32"/>
    <mergeCell ref="A35:O36"/>
    <mergeCell ref="A61:O61"/>
    <mergeCell ref="A33:C33"/>
    <mergeCell ref="D33:E33"/>
    <mergeCell ref="F33:G33"/>
    <mergeCell ref="H33:I33"/>
    <mergeCell ref="F32:G32"/>
    <mergeCell ref="J30:K30"/>
    <mergeCell ref="L30:M30"/>
    <mergeCell ref="N34:O34"/>
    <mergeCell ref="A34:C34"/>
    <mergeCell ref="D34:E34"/>
    <mergeCell ref="F34:G34"/>
    <mergeCell ref="H34:I34"/>
    <mergeCell ref="J34:K34"/>
    <mergeCell ref="L34:M34"/>
    <mergeCell ref="J33:K33"/>
    <mergeCell ref="L33:M33"/>
    <mergeCell ref="N33:O33"/>
    <mergeCell ref="N30:O30"/>
    <mergeCell ref="A30:C30"/>
    <mergeCell ref="D30:E30"/>
    <mergeCell ref="F30:G30"/>
    <mergeCell ref="H30:I30"/>
  </mergeCells>
  <phoneticPr fontId="3" type="noConversion"/>
  <pageMargins left="0.78740157480314965" right="0.78740157480314965" top="1.1811023622047245" bottom="0.39370078740157483" header="0.27559055118110237" footer="0.15748031496062992"/>
  <pageSetup paperSize="9" scale="42" orientation="landscape" horizontalDpi="1200" verticalDpi="1200" r:id="rId1"/>
  <headerFooter alignWithMargins="0"/>
  <rowBreaks count="2" manualBreakCount="2">
    <brk id="34" max="14" man="1"/>
    <brk id="5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</sheetPr>
  <dimension ref="A1:AE53"/>
  <sheetViews>
    <sheetView view="pageBreakPreview" topLeftCell="C32" zoomScale="40" zoomScaleNormal="60" zoomScaleSheetLayoutView="40" workbookViewId="0">
      <selection activeCell="C46" sqref="C46"/>
    </sheetView>
  </sheetViews>
  <sheetFormatPr defaultColWidth="9.1796875" defaultRowHeight="30.5"/>
  <cols>
    <col min="1" max="1" width="9" style="152" customWidth="1"/>
    <col min="2" max="2" width="27.81640625" style="152" customWidth="1"/>
    <col min="3" max="3" width="9.453125" style="152" customWidth="1"/>
    <col min="4" max="4" width="14.81640625" style="152" customWidth="1"/>
    <col min="5" max="5" width="11.453125" style="152" customWidth="1"/>
    <col min="6" max="6" width="12.54296875" style="152" customWidth="1"/>
    <col min="7" max="7" width="15.81640625" style="152" customWidth="1"/>
    <col min="8" max="8" width="17" style="152" customWidth="1"/>
    <col min="9" max="9" width="15.81640625" style="152" customWidth="1"/>
    <col min="10" max="10" width="16.81640625" style="152" customWidth="1"/>
    <col min="11" max="11" width="15.81640625" style="152" customWidth="1"/>
    <col min="12" max="12" width="17.1796875" style="152" customWidth="1"/>
    <col min="13" max="13" width="15.54296875" style="152" customWidth="1"/>
    <col min="14" max="14" width="13.54296875" style="152" customWidth="1"/>
    <col min="15" max="15" width="15.81640625" style="152" customWidth="1"/>
    <col min="16" max="16" width="17.1796875" style="152" customWidth="1"/>
    <col min="17" max="18" width="15.81640625" style="152" customWidth="1"/>
    <col min="19" max="19" width="16.453125" style="152" customWidth="1"/>
    <col min="20" max="20" width="17.1796875" style="152" customWidth="1"/>
    <col min="21" max="21" width="15.453125" style="152" customWidth="1"/>
    <col min="22" max="22" width="13.453125" style="152" customWidth="1"/>
    <col min="23" max="23" width="15.81640625" style="152" customWidth="1"/>
    <col min="24" max="24" width="16.54296875" style="152" customWidth="1"/>
    <col min="25" max="25" width="14.81640625" style="152" customWidth="1"/>
    <col min="26" max="26" width="16.1796875" style="152" customWidth="1"/>
    <col min="27" max="27" width="2.81640625" style="152" customWidth="1"/>
    <col min="28" max="28" width="15.453125" style="152" customWidth="1"/>
    <col min="29" max="29" width="2.1796875" style="152" customWidth="1"/>
    <col min="30" max="30" width="1.81640625" style="152" customWidth="1"/>
    <col min="31" max="31" width="13.1796875" style="152" customWidth="1"/>
    <col min="32" max="16384" width="9.1796875" style="152"/>
  </cols>
  <sheetData>
    <row r="1" spans="1:31" ht="37.5" customHeight="1">
      <c r="B1" s="154" t="s">
        <v>241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576"/>
      <c r="AA1" s="576"/>
      <c r="AB1" s="576"/>
      <c r="AC1" s="576"/>
      <c r="AD1" s="576"/>
      <c r="AE1" s="576"/>
    </row>
    <row r="2" spans="1:31" ht="35.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576" t="s">
        <v>650</v>
      </c>
      <c r="AA2" s="576"/>
      <c r="AB2" s="576"/>
      <c r="AC2" s="576"/>
      <c r="AD2" s="576"/>
      <c r="AE2" s="576"/>
    </row>
    <row r="3" spans="1:31" ht="37" customHeight="1">
      <c r="A3" s="587" t="s">
        <v>55</v>
      </c>
      <c r="B3" s="587" t="s">
        <v>198</v>
      </c>
      <c r="C3" s="582" t="s">
        <v>199</v>
      </c>
      <c r="D3" s="582"/>
      <c r="E3" s="582"/>
      <c r="F3" s="582"/>
      <c r="G3" s="582" t="s">
        <v>328</v>
      </c>
      <c r="H3" s="582"/>
      <c r="I3" s="582"/>
      <c r="J3" s="582"/>
      <c r="K3" s="582"/>
      <c r="L3" s="582"/>
      <c r="M3" s="582" t="s">
        <v>200</v>
      </c>
      <c r="N3" s="582"/>
      <c r="O3" s="582"/>
      <c r="P3" s="582"/>
      <c r="Q3" s="588" t="s">
        <v>287</v>
      </c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</row>
    <row r="4" spans="1:31" ht="70.5" customHeight="1">
      <c r="A4" s="587"/>
      <c r="B4" s="587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 t="s">
        <v>201</v>
      </c>
      <c r="R4" s="582"/>
      <c r="S4" s="582"/>
      <c r="T4" s="582" t="s">
        <v>202</v>
      </c>
      <c r="U4" s="582"/>
      <c r="V4" s="582"/>
      <c r="W4" s="582" t="s">
        <v>44</v>
      </c>
      <c r="X4" s="582"/>
      <c r="Y4" s="582"/>
      <c r="Z4" s="588" t="s">
        <v>203</v>
      </c>
      <c r="AA4" s="588"/>
      <c r="AB4" s="588"/>
      <c r="AC4" s="582" t="s">
        <v>204</v>
      </c>
      <c r="AD4" s="582"/>
      <c r="AE4" s="582"/>
    </row>
    <row r="5" spans="1:31" s="157" customFormat="1" ht="35.15" customHeight="1">
      <c r="A5" s="194">
        <v>1</v>
      </c>
      <c r="B5" s="194">
        <v>2</v>
      </c>
      <c r="C5" s="601">
        <v>3</v>
      </c>
      <c r="D5" s="601"/>
      <c r="E5" s="601"/>
      <c r="F5" s="602"/>
      <c r="G5" s="568">
        <v>4</v>
      </c>
      <c r="H5" s="569"/>
      <c r="I5" s="569"/>
      <c r="J5" s="569"/>
      <c r="K5" s="569"/>
      <c r="L5" s="570"/>
      <c r="M5" s="568">
        <v>5</v>
      </c>
      <c r="N5" s="569"/>
      <c r="O5" s="569"/>
      <c r="P5" s="570"/>
      <c r="Q5" s="568">
        <v>6</v>
      </c>
      <c r="R5" s="569"/>
      <c r="S5" s="570"/>
      <c r="T5" s="568">
        <v>7</v>
      </c>
      <c r="U5" s="569"/>
      <c r="V5" s="570"/>
      <c r="W5" s="600">
        <v>8</v>
      </c>
      <c r="X5" s="601"/>
      <c r="Y5" s="602"/>
      <c r="Z5" s="600">
        <v>9</v>
      </c>
      <c r="AA5" s="601"/>
      <c r="AB5" s="602"/>
      <c r="AC5" s="600">
        <v>10</v>
      </c>
      <c r="AD5" s="601"/>
      <c r="AE5" s="602"/>
    </row>
    <row r="6" spans="1:31" ht="71.5" customHeight="1">
      <c r="A6" s="194">
        <v>1</v>
      </c>
      <c r="B6" s="158" t="s">
        <v>554</v>
      </c>
      <c r="C6" s="592" t="s">
        <v>555</v>
      </c>
      <c r="D6" s="592"/>
      <c r="E6" s="592"/>
      <c r="F6" s="592"/>
      <c r="G6" s="603" t="s">
        <v>407</v>
      </c>
      <c r="H6" s="604"/>
      <c r="I6" s="604"/>
      <c r="J6" s="604"/>
      <c r="K6" s="604"/>
      <c r="L6" s="605"/>
      <c r="M6" s="583">
        <v>816</v>
      </c>
      <c r="N6" s="584"/>
      <c r="O6" s="584"/>
      <c r="P6" s="585"/>
      <c r="Q6" s="583">
        <v>422</v>
      </c>
      <c r="R6" s="584"/>
      <c r="S6" s="585"/>
      <c r="T6" s="583">
        <v>268</v>
      </c>
      <c r="U6" s="584"/>
      <c r="V6" s="585"/>
      <c r="W6" s="583">
        <v>59</v>
      </c>
      <c r="X6" s="584"/>
      <c r="Y6" s="585"/>
      <c r="Z6" s="583">
        <v>43</v>
      </c>
      <c r="AA6" s="584"/>
      <c r="AB6" s="585"/>
      <c r="AC6" s="583">
        <v>24</v>
      </c>
      <c r="AD6" s="584"/>
      <c r="AE6" s="585"/>
    </row>
    <row r="7" spans="1:31" ht="36.65" customHeight="1">
      <c r="A7" s="193"/>
      <c r="B7" s="193" t="s">
        <v>60</v>
      </c>
      <c r="C7" s="568"/>
      <c r="D7" s="569"/>
      <c r="E7" s="569"/>
      <c r="F7" s="569"/>
      <c r="G7" s="581"/>
      <c r="H7" s="581"/>
      <c r="I7" s="581"/>
      <c r="J7" s="581"/>
      <c r="K7" s="581"/>
      <c r="L7" s="567"/>
      <c r="M7" s="583">
        <v>816</v>
      </c>
      <c r="N7" s="584"/>
      <c r="O7" s="584"/>
      <c r="P7" s="585"/>
      <c r="Q7" s="583">
        <v>422</v>
      </c>
      <c r="R7" s="584"/>
      <c r="S7" s="585"/>
      <c r="T7" s="583">
        <v>268</v>
      </c>
      <c r="U7" s="584"/>
      <c r="V7" s="585"/>
      <c r="W7" s="583">
        <v>59</v>
      </c>
      <c r="X7" s="584"/>
      <c r="Y7" s="585"/>
      <c r="Z7" s="583">
        <v>43</v>
      </c>
      <c r="AA7" s="584"/>
      <c r="AB7" s="585"/>
      <c r="AC7" s="583">
        <v>24</v>
      </c>
      <c r="AD7" s="584"/>
      <c r="AE7" s="585"/>
    </row>
    <row r="8" spans="1:31" ht="43.5" customHeight="1">
      <c r="A8" s="159" t="s">
        <v>407</v>
      </c>
      <c r="B8" s="606" t="s">
        <v>462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6"/>
      <c r="AE8" s="606"/>
    </row>
    <row r="9" spans="1:31" s="154" customFormat="1" ht="31.5" customHeight="1">
      <c r="B9" s="232" t="s">
        <v>242</v>
      </c>
      <c r="Z9" s="590" t="s">
        <v>650</v>
      </c>
      <c r="AA9" s="590"/>
      <c r="AB9" s="590"/>
      <c r="AC9" s="590"/>
      <c r="AD9" s="590"/>
      <c r="AE9" s="590"/>
    </row>
    <row r="10" spans="1:31" ht="41.15" customHeight="1">
      <c r="A10" s="587" t="s">
        <v>55</v>
      </c>
      <c r="B10" s="587" t="s">
        <v>205</v>
      </c>
      <c r="C10" s="572" t="s">
        <v>198</v>
      </c>
      <c r="D10" s="573"/>
      <c r="E10" s="573"/>
      <c r="F10" s="574"/>
      <c r="G10" s="582" t="s">
        <v>328</v>
      </c>
      <c r="H10" s="582"/>
      <c r="I10" s="582"/>
      <c r="J10" s="582"/>
      <c r="K10" s="582"/>
      <c r="L10" s="582"/>
      <c r="M10" s="582"/>
      <c r="N10" s="582"/>
      <c r="O10" s="582"/>
      <c r="P10" s="582"/>
      <c r="Q10" s="582" t="s">
        <v>206</v>
      </c>
      <c r="R10" s="582"/>
      <c r="S10" s="582"/>
      <c r="T10" s="582"/>
      <c r="U10" s="582"/>
      <c r="V10" s="588" t="s">
        <v>207</v>
      </c>
      <c r="W10" s="588"/>
      <c r="X10" s="588"/>
      <c r="Y10" s="588"/>
      <c r="Z10" s="588"/>
      <c r="AA10" s="588"/>
      <c r="AB10" s="588"/>
      <c r="AC10" s="588"/>
      <c r="AD10" s="588"/>
      <c r="AE10" s="588"/>
    </row>
    <row r="11" spans="1:31" ht="38.5" customHeight="1">
      <c r="A11" s="587"/>
      <c r="B11" s="587"/>
      <c r="C11" s="575"/>
      <c r="D11" s="576"/>
      <c r="E11" s="576"/>
      <c r="F11" s="577"/>
      <c r="G11" s="582"/>
      <c r="H11" s="582"/>
      <c r="I11" s="582"/>
      <c r="J11" s="582"/>
      <c r="K11" s="582"/>
      <c r="L11" s="582"/>
      <c r="M11" s="582"/>
      <c r="N11" s="582"/>
      <c r="O11" s="582"/>
      <c r="P11" s="582"/>
      <c r="Q11" s="582"/>
      <c r="R11" s="582"/>
      <c r="S11" s="582"/>
      <c r="T11" s="582"/>
      <c r="U11" s="582"/>
      <c r="V11" s="582" t="s">
        <v>208</v>
      </c>
      <c r="W11" s="582"/>
      <c r="X11" s="588" t="s">
        <v>98</v>
      </c>
      <c r="Y11" s="588"/>
      <c r="Z11" s="588"/>
      <c r="AA11" s="588"/>
      <c r="AB11" s="588"/>
      <c r="AC11" s="588"/>
      <c r="AD11" s="588"/>
      <c r="AE11" s="588"/>
    </row>
    <row r="12" spans="1:31" ht="41.15" customHeight="1">
      <c r="A12" s="587"/>
      <c r="B12" s="587"/>
      <c r="C12" s="578"/>
      <c r="D12" s="579"/>
      <c r="E12" s="579"/>
      <c r="F12" s="580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8" t="s">
        <v>359</v>
      </c>
      <c r="Y12" s="588"/>
      <c r="Z12" s="588" t="s">
        <v>351</v>
      </c>
      <c r="AA12" s="588"/>
      <c r="AB12" s="588" t="s">
        <v>352</v>
      </c>
      <c r="AC12" s="588"/>
      <c r="AD12" s="588" t="s">
        <v>83</v>
      </c>
      <c r="AE12" s="588"/>
    </row>
    <row r="13" spans="1:31" ht="24.65" customHeight="1">
      <c r="A13" s="193">
        <v>1</v>
      </c>
      <c r="B13" s="193">
        <v>2</v>
      </c>
      <c r="C13" s="568">
        <v>3</v>
      </c>
      <c r="D13" s="569"/>
      <c r="E13" s="569"/>
      <c r="F13" s="570"/>
      <c r="G13" s="582">
        <v>4</v>
      </c>
      <c r="H13" s="582"/>
      <c r="I13" s="582"/>
      <c r="J13" s="582"/>
      <c r="K13" s="582"/>
      <c r="L13" s="582"/>
      <c r="M13" s="582"/>
      <c r="N13" s="582"/>
      <c r="O13" s="582"/>
      <c r="P13" s="582"/>
      <c r="Q13" s="582">
        <v>5</v>
      </c>
      <c r="R13" s="582"/>
      <c r="S13" s="582"/>
      <c r="T13" s="582"/>
      <c r="U13" s="582"/>
      <c r="V13" s="582">
        <v>6</v>
      </c>
      <c r="W13" s="582"/>
      <c r="X13" s="588">
        <v>7</v>
      </c>
      <c r="Y13" s="588"/>
      <c r="Z13" s="588">
        <v>8</v>
      </c>
      <c r="AA13" s="588"/>
      <c r="AB13" s="588">
        <v>9</v>
      </c>
      <c r="AC13" s="588"/>
      <c r="AD13" s="588">
        <v>10</v>
      </c>
      <c r="AE13" s="588"/>
    </row>
    <row r="14" spans="1:31" ht="61">
      <c r="A14" s="161">
        <v>1</v>
      </c>
      <c r="B14" s="162" t="s">
        <v>556</v>
      </c>
      <c r="C14" s="568" t="s">
        <v>557</v>
      </c>
      <c r="D14" s="569"/>
      <c r="E14" s="569"/>
      <c r="F14" s="570"/>
      <c r="G14" s="596" t="s">
        <v>407</v>
      </c>
      <c r="H14" s="597"/>
      <c r="I14" s="597"/>
      <c r="J14" s="597"/>
      <c r="K14" s="597"/>
      <c r="L14" s="597"/>
      <c r="M14" s="597"/>
      <c r="N14" s="597"/>
      <c r="O14" s="597"/>
      <c r="P14" s="598"/>
      <c r="Q14" s="591">
        <v>2022</v>
      </c>
      <c r="R14" s="591"/>
      <c r="S14" s="591"/>
      <c r="T14" s="591"/>
      <c r="U14" s="591"/>
      <c r="V14" s="591">
        <v>88</v>
      </c>
      <c r="W14" s="591"/>
      <c r="X14" s="591">
        <v>22</v>
      </c>
      <c r="Y14" s="591"/>
      <c r="Z14" s="591">
        <v>44</v>
      </c>
      <c r="AA14" s="591"/>
      <c r="AB14" s="591">
        <v>66</v>
      </c>
      <c r="AC14" s="591"/>
      <c r="AD14" s="591">
        <v>88</v>
      </c>
      <c r="AE14" s="591"/>
    </row>
    <row r="15" spans="1:31" ht="36.65" customHeight="1">
      <c r="A15" s="566" t="s">
        <v>60</v>
      </c>
      <c r="B15" s="567"/>
      <c r="C15" s="566"/>
      <c r="D15" s="581"/>
      <c r="E15" s="581"/>
      <c r="F15" s="567"/>
      <c r="G15" s="566"/>
      <c r="H15" s="581"/>
      <c r="I15" s="581"/>
      <c r="J15" s="581"/>
      <c r="K15" s="581"/>
      <c r="L15" s="581"/>
      <c r="M15" s="581"/>
      <c r="N15" s="581"/>
      <c r="O15" s="581"/>
      <c r="P15" s="567"/>
      <c r="Q15" s="566"/>
      <c r="R15" s="581"/>
      <c r="S15" s="581"/>
      <c r="T15" s="581"/>
      <c r="U15" s="567"/>
      <c r="V15" s="591">
        <v>88</v>
      </c>
      <c r="W15" s="591"/>
      <c r="X15" s="591">
        <v>22</v>
      </c>
      <c r="Y15" s="591"/>
      <c r="Z15" s="591">
        <v>44</v>
      </c>
      <c r="AA15" s="591"/>
      <c r="AB15" s="591">
        <v>66</v>
      </c>
      <c r="AC15" s="591"/>
      <c r="AD15" s="591">
        <v>88</v>
      </c>
      <c r="AE15" s="591"/>
    </row>
    <row r="16" spans="1:31" ht="10.5" customHeight="1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Q16" s="153"/>
      <c r="R16" s="153"/>
      <c r="S16" s="153"/>
      <c r="T16" s="153"/>
      <c r="U16" s="153"/>
      <c r="AE16" s="153"/>
    </row>
    <row r="17" spans="1:31" s="154" customFormat="1" ht="21.65" customHeight="1">
      <c r="B17" s="154" t="s">
        <v>221</v>
      </c>
    </row>
    <row r="18" spans="1:31" ht="23.5" customHeight="1">
      <c r="A18" s="163"/>
      <c r="B18" s="163"/>
      <c r="C18" s="163"/>
      <c r="D18" s="163"/>
      <c r="E18" s="163"/>
      <c r="F18" s="163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3"/>
      <c r="W18" s="165"/>
      <c r="X18" s="589" t="s">
        <v>650</v>
      </c>
      <c r="Y18" s="589"/>
      <c r="Z18" s="589"/>
      <c r="AA18" s="165"/>
      <c r="AD18" s="153"/>
    </row>
    <row r="19" spans="1:31" ht="66.650000000000006" customHeight="1">
      <c r="A19" s="582" t="s">
        <v>55</v>
      </c>
      <c r="B19" s="572" t="s">
        <v>243</v>
      </c>
      <c r="C19" s="573"/>
      <c r="D19" s="573"/>
      <c r="E19" s="573"/>
      <c r="F19" s="574"/>
      <c r="G19" s="568" t="s">
        <v>59</v>
      </c>
      <c r="H19" s="569"/>
      <c r="I19" s="569"/>
      <c r="J19" s="570"/>
      <c r="K19" s="568" t="s">
        <v>89</v>
      </c>
      <c r="L19" s="569"/>
      <c r="M19" s="569"/>
      <c r="N19" s="570"/>
      <c r="O19" s="568" t="s">
        <v>419</v>
      </c>
      <c r="P19" s="569"/>
      <c r="Q19" s="569"/>
      <c r="R19" s="570"/>
      <c r="S19" s="568" t="s">
        <v>418</v>
      </c>
      <c r="T19" s="569"/>
      <c r="U19" s="569"/>
      <c r="V19" s="570"/>
      <c r="W19" s="568" t="s">
        <v>60</v>
      </c>
      <c r="X19" s="569"/>
      <c r="Y19" s="569"/>
      <c r="Z19" s="570"/>
    </row>
    <row r="20" spans="1:31" ht="62.5" customHeight="1">
      <c r="A20" s="582"/>
      <c r="B20" s="575"/>
      <c r="C20" s="576"/>
      <c r="D20" s="576"/>
      <c r="E20" s="576"/>
      <c r="F20" s="577"/>
      <c r="G20" s="568" t="s">
        <v>98</v>
      </c>
      <c r="H20" s="569"/>
      <c r="I20" s="569"/>
      <c r="J20" s="570"/>
      <c r="K20" s="568" t="s">
        <v>98</v>
      </c>
      <c r="L20" s="569"/>
      <c r="M20" s="569"/>
      <c r="N20" s="570"/>
      <c r="O20" s="568" t="s">
        <v>98</v>
      </c>
      <c r="P20" s="569"/>
      <c r="Q20" s="569"/>
      <c r="R20" s="570"/>
      <c r="S20" s="568" t="s">
        <v>98</v>
      </c>
      <c r="T20" s="569"/>
      <c r="U20" s="569"/>
      <c r="V20" s="570"/>
      <c r="W20" s="568" t="s">
        <v>98</v>
      </c>
      <c r="X20" s="569"/>
      <c r="Y20" s="569"/>
      <c r="Z20" s="570"/>
    </row>
    <row r="21" spans="1:31" ht="96.65" customHeight="1">
      <c r="A21" s="582"/>
      <c r="B21" s="578"/>
      <c r="C21" s="579"/>
      <c r="D21" s="579"/>
      <c r="E21" s="579"/>
      <c r="F21" s="580"/>
      <c r="G21" s="149" t="s">
        <v>360</v>
      </c>
      <c r="H21" s="149" t="s">
        <v>351</v>
      </c>
      <c r="I21" s="149" t="s">
        <v>352</v>
      </c>
      <c r="J21" s="149" t="s">
        <v>83</v>
      </c>
      <c r="K21" s="149" t="s">
        <v>360</v>
      </c>
      <c r="L21" s="149" t="s">
        <v>351</v>
      </c>
      <c r="M21" s="149" t="s">
        <v>352</v>
      </c>
      <c r="N21" s="149" t="s">
        <v>83</v>
      </c>
      <c r="O21" s="149" t="s">
        <v>360</v>
      </c>
      <c r="P21" s="149" t="s">
        <v>351</v>
      </c>
      <c r="Q21" s="149" t="s">
        <v>352</v>
      </c>
      <c r="R21" s="149" t="s">
        <v>83</v>
      </c>
      <c r="S21" s="149" t="s">
        <v>360</v>
      </c>
      <c r="T21" s="149" t="s">
        <v>351</v>
      </c>
      <c r="U21" s="149" t="s">
        <v>352</v>
      </c>
      <c r="V21" s="149" t="s">
        <v>83</v>
      </c>
      <c r="W21" s="149" t="s">
        <v>360</v>
      </c>
      <c r="X21" s="149" t="s">
        <v>351</v>
      </c>
      <c r="Y21" s="149" t="s">
        <v>352</v>
      </c>
      <c r="Z21" s="149" t="s">
        <v>83</v>
      </c>
    </row>
    <row r="22" spans="1:31" s="157" customFormat="1" ht="29.5" customHeight="1">
      <c r="A22" s="149">
        <v>1</v>
      </c>
      <c r="B22" s="568">
        <v>2</v>
      </c>
      <c r="C22" s="569"/>
      <c r="D22" s="569"/>
      <c r="E22" s="569"/>
      <c r="F22" s="570"/>
      <c r="G22" s="149">
        <v>3</v>
      </c>
      <c r="H22" s="149">
        <v>4</v>
      </c>
      <c r="I22" s="149">
        <v>5</v>
      </c>
      <c r="J22" s="149">
        <v>6</v>
      </c>
      <c r="K22" s="149">
        <v>7</v>
      </c>
      <c r="L22" s="149">
        <v>8</v>
      </c>
      <c r="M22" s="149">
        <v>9</v>
      </c>
      <c r="N22" s="149">
        <v>10</v>
      </c>
      <c r="O22" s="149">
        <v>11</v>
      </c>
      <c r="P22" s="149">
        <v>12</v>
      </c>
      <c r="Q22" s="149">
        <v>13</v>
      </c>
      <c r="R22" s="149">
        <v>14</v>
      </c>
      <c r="S22" s="149">
        <v>15</v>
      </c>
      <c r="T22" s="149">
        <v>16</v>
      </c>
      <c r="U22" s="149">
        <v>17</v>
      </c>
      <c r="V22" s="149">
        <v>18</v>
      </c>
      <c r="W22" s="149">
        <v>19</v>
      </c>
      <c r="X22" s="149">
        <v>20</v>
      </c>
      <c r="Y22" s="149">
        <v>21</v>
      </c>
      <c r="Z22" s="156">
        <v>22</v>
      </c>
    </row>
    <row r="23" spans="1:31" ht="39.75" customHeight="1">
      <c r="A23" s="166">
        <v>1</v>
      </c>
      <c r="B23" s="586" t="s">
        <v>617</v>
      </c>
      <c r="C23" s="586"/>
      <c r="D23" s="586"/>
      <c r="E23" s="586"/>
      <c r="F23" s="586"/>
      <c r="G23" s="149">
        <v>0</v>
      </c>
      <c r="H23" s="221">
        <v>0</v>
      </c>
      <c r="I23" s="221">
        <v>0</v>
      </c>
      <c r="J23" s="221">
        <v>0</v>
      </c>
      <c r="K23" s="221">
        <v>0</v>
      </c>
      <c r="L23" s="221">
        <v>0</v>
      </c>
      <c r="M23" s="221">
        <v>0</v>
      </c>
      <c r="N23" s="221">
        <v>0</v>
      </c>
      <c r="O23" s="190">
        <v>2000</v>
      </c>
      <c r="P23" s="190">
        <v>4000</v>
      </c>
      <c r="Q23" s="190">
        <v>6000</v>
      </c>
      <c r="R23" s="190">
        <v>8500</v>
      </c>
      <c r="S23" s="149">
        <v>0</v>
      </c>
      <c r="T23" s="149">
        <v>0</v>
      </c>
      <c r="U23" s="149">
        <v>0</v>
      </c>
      <c r="V23" s="149">
        <v>0</v>
      </c>
      <c r="W23" s="150">
        <v>2000</v>
      </c>
      <c r="X23" s="150">
        <v>4000</v>
      </c>
      <c r="Y23" s="150">
        <v>6000</v>
      </c>
      <c r="Z23" s="150">
        <v>8500</v>
      </c>
    </row>
    <row r="24" spans="1:31" ht="38.5" customHeight="1">
      <c r="A24" s="583" t="s">
        <v>60</v>
      </c>
      <c r="B24" s="584"/>
      <c r="C24" s="584"/>
      <c r="D24" s="584"/>
      <c r="E24" s="584"/>
      <c r="F24" s="585"/>
      <c r="G24" s="189">
        <v>0</v>
      </c>
      <c r="H24" s="189">
        <v>0</v>
      </c>
      <c r="I24" s="189">
        <v>0</v>
      </c>
      <c r="J24" s="189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2000</v>
      </c>
      <c r="P24" s="150">
        <v>4000</v>
      </c>
      <c r="Q24" s="150">
        <v>6000</v>
      </c>
      <c r="R24" s="150">
        <v>8500</v>
      </c>
      <c r="S24" s="150">
        <v>0</v>
      </c>
      <c r="T24" s="150">
        <v>0</v>
      </c>
      <c r="U24" s="150">
        <v>0</v>
      </c>
      <c r="V24" s="150">
        <v>0</v>
      </c>
      <c r="W24" s="150">
        <v>2000</v>
      </c>
      <c r="X24" s="150">
        <v>4000</v>
      </c>
      <c r="Y24" s="150">
        <v>6000</v>
      </c>
      <c r="Z24" s="150">
        <v>8500</v>
      </c>
    </row>
    <row r="25" spans="1:31" ht="35.15" customHeight="1">
      <c r="A25" s="568" t="s">
        <v>61</v>
      </c>
      <c r="B25" s="569"/>
      <c r="C25" s="569"/>
      <c r="D25" s="569"/>
      <c r="E25" s="569"/>
      <c r="F25" s="570"/>
      <c r="G25" s="150">
        <v>0</v>
      </c>
      <c r="H25" s="222">
        <v>0</v>
      </c>
      <c r="I25" s="222">
        <v>0</v>
      </c>
      <c r="J25" s="222">
        <v>0</v>
      </c>
      <c r="K25" s="222">
        <v>0</v>
      </c>
      <c r="L25" s="222">
        <v>0</v>
      </c>
      <c r="M25" s="222">
        <v>0</v>
      </c>
      <c r="N25" s="222">
        <v>0</v>
      </c>
      <c r="O25" s="222">
        <v>100</v>
      </c>
      <c r="P25" s="150">
        <v>100</v>
      </c>
      <c r="Q25" s="150">
        <v>100</v>
      </c>
      <c r="R25" s="150">
        <v>100</v>
      </c>
      <c r="S25" s="150">
        <v>0</v>
      </c>
      <c r="T25" s="222">
        <v>0</v>
      </c>
      <c r="U25" s="222">
        <v>0</v>
      </c>
      <c r="V25" s="222">
        <v>0</v>
      </c>
      <c r="W25" s="222">
        <v>100</v>
      </c>
      <c r="X25" s="150">
        <v>100</v>
      </c>
      <c r="Y25" s="150">
        <v>100</v>
      </c>
      <c r="Z25" s="150">
        <v>100</v>
      </c>
    </row>
    <row r="26" spans="1:31" ht="5.15" customHeight="1">
      <c r="A26" s="167"/>
      <c r="B26" s="167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7"/>
      <c r="T26" s="168"/>
      <c r="U26" s="167"/>
      <c r="V26" s="167"/>
      <c r="W26" s="160"/>
      <c r="X26" s="167"/>
      <c r="Y26" s="167"/>
      <c r="Z26" s="167"/>
      <c r="AA26" s="167"/>
    </row>
    <row r="27" spans="1:31" s="154" customFormat="1" ht="29.5" customHeight="1">
      <c r="B27" s="154" t="s">
        <v>244</v>
      </c>
      <c r="Q27" s="169"/>
    </row>
    <row r="28" spans="1:31" s="170" customFormat="1" ht="21.65" customHeight="1">
      <c r="A28" s="152"/>
      <c r="B28" s="152"/>
      <c r="C28" s="152"/>
      <c r="D28" s="152"/>
      <c r="E28" s="152"/>
      <c r="F28" s="152"/>
      <c r="G28" s="152"/>
      <c r="H28" s="152"/>
      <c r="I28" s="152"/>
      <c r="K28" s="152"/>
      <c r="Z28" s="599" t="s">
        <v>650</v>
      </c>
      <c r="AA28" s="599"/>
      <c r="AB28" s="599"/>
      <c r="AC28" s="599"/>
      <c r="AD28" s="599"/>
      <c r="AE28" s="599"/>
    </row>
    <row r="29" spans="1:31" s="171" customFormat="1" ht="56.15" customHeight="1">
      <c r="A29" s="588" t="s">
        <v>213</v>
      </c>
      <c r="B29" s="539" t="s">
        <v>288</v>
      </c>
      <c r="C29" s="582" t="s">
        <v>317</v>
      </c>
      <c r="D29" s="582"/>
      <c r="E29" s="572" t="s">
        <v>214</v>
      </c>
      <c r="F29" s="574"/>
      <c r="G29" s="582" t="s">
        <v>215</v>
      </c>
      <c r="H29" s="582"/>
      <c r="I29" s="582" t="s">
        <v>282</v>
      </c>
      <c r="J29" s="582"/>
      <c r="K29" s="582" t="s">
        <v>137</v>
      </c>
      <c r="L29" s="582"/>
      <c r="M29" s="582"/>
      <c r="N29" s="582"/>
      <c r="O29" s="582"/>
      <c r="P29" s="582"/>
      <c r="Q29" s="582"/>
      <c r="R29" s="582"/>
      <c r="S29" s="582"/>
      <c r="T29" s="582"/>
      <c r="U29" s="582" t="s">
        <v>318</v>
      </c>
      <c r="V29" s="582"/>
      <c r="W29" s="582"/>
      <c r="X29" s="582"/>
      <c r="Y29" s="582"/>
      <c r="Z29" s="582" t="s">
        <v>286</v>
      </c>
      <c r="AA29" s="582"/>
      <c r="AB29" s="582"/>
      <c r="AC29" s="582"/>
      <c r="AD29" s="582"/>
      <c r="AE29" s="582"/>
    </row>
    <row r="30" spans="1:31" s="171" customFormat="1" ht="52.5" customHeight="1">
      <c r="A30" s="588"/>
      <c r="B30" s="539"/>
      <c r="C30" s="582"/>
      <c r="D30" s="582"/>
      <c r="E30" s="578"/>
      <c r="F30" s="580"/>
      <c r="G30" s="582"/>
      <c r="H30" s="582"/>
      <c r="I30" s="582"/>
      <c r="J30" s="582"/>
      <c r="K30" s="582" t="s">
        <v>329</v>
      </c>
      <c r="L30" s="582"/>
      <c r="M30" s="582" t="s">
        <v>330</v>
      </c>
      <c r="N30" s="582"/>
      <c r="O30" s="582" t="s">
        <v>316</v>
      </c>
      <c r="P30" s="582"/>
      <c r="Q30" s="582"/>
      <c r="R30" s="582"/>
      <c r="S30" s="582"/>
      <c r="T30" s="582"/>
      <c r="U30" s="582"/>
      <c r="V30" s="582"/>
      <c r="W30" s="582"/>
      <c r="X30" s="582"/>
      <c r="Y30" s="582"/>
      <c r="Z30" s="582"/>
      <c r="AA30" s="582"/>
      <c r="AB30" s="582"/>
      <c r="AC30" s="582"/>
      <c r="AD30" s="582"/>
      <c r="AE30" s="582"/>
    </row>
    <row r="31" spans="1:31" s="172" customFormat="1" ht="178" customHeight="1">
      <c r="A31" s="588"/>
      <c r="B31" s="539"/>
      <c r="C31" s="582"/>
      <c r="D31" s="582"/>
      <c r="E31" s="149"/>
      <c r="F31" s="149"/>
      <c r="G31" s="582"/>
      <c r="H31" s="582"/>
      <c r="I31" s="582"/>
      <c r="J31" s="582"/>
      <c r="K31" s="582"/>
      <c r="L31" s="582"/>
      <c r="M31" s="582"/>
      <c r="N31" s="582"/>
      <c r="O31" s="582" t="s">
        <v>283</v>
      </c>
      <c r="P31" s="582"/>
      <c r="Q31" s="582" t="s">
        <v>284</v>
      </c>
      <c r="R31" s="582"/>
      <c r="S31" s="582" t="s">
        <v>285</v>
      </c>
      <c r="T31" s="582"/>
      <c r="U31" s="582"/>
      <c r="V31" s="582"/>
      <c r="W31" s="582"/>
      <c r="X31" s="582"/>
      <c r="Y31" s="582"/>
      <c r="Z31" s="582"/>
      <c r="AA31" s="582"/>
      <c r="AB31" s="582"/>
      <c r="AC31" s="582"/>
      <c r="AD31" s="582"/>
      <c r="AE31" s="582"/>
    </row>
    <row r="32" spans="1:31" s="171" customFormat="1" ht="24.65" customHeight="1">
      <c r="A32" s="156">
        <v>1</v>
      </c>
      <c r="B32" s="149">
        <v>2</v>
      </c>
      <c r="C32" s="582">
        <v>3</v>
      </c>
      <c r="D32" s="582"/>
      <c r="E32" s="149">
        <v>4</v>
      </c>
      <c r="F32" s="149"/>
      <c r="G32" s="582">
        <v>5</v>
      </c>
      <c r="H32" s="582"/>
      <c r="I32" s="582">
        <v>6</v>
      </c>
      <c r="J32" s="582"/>
      <c r="K32" s="568">
        <v>7</v>
      </c>
      <c r="L32" s="570"/>
      <c r="M32" s="568">
        <v>8</v>
      </c>
      <c r="N32" s="570"/>
      <c r="O32" s="582">
        <v>9</v>
      </c>
      <c r="P32" s="582"/>
      <c r="Q32" s="588">
        <v>10</v>
      </c>
      <c r="R32" s="588"/>
      <c r="S32" s="582">
        <v>11</v>
      </c>
      <c r="T32" s="582"/>
      <c r="U32" s="582">
        <v>12</v>
      </c>
      <c r="V32" s="582"/>
      <c r="W32" s="582"/>
      <c r="X32" s="582"/>
      <c r="Y32" s="582"/>
      <c r="Z32" s="582">
        <v>13</v>
      </c>
      <c r="AA32" s="582"/>
      <c r="AB32" s="582"/>
      <c r="AC32" s="582"/>
      <c r="AD32" s="582"/>
      <c r="AE32" s="582"/>
    </row>
    <row r="33" spans="1:31" s="171" customFormat="1" ht="17.5" customHeight="1">
      <c r="A33" s="173"/>
      <c r="B33" s="174"/>
      <c r="C33" s="568"/>
      <c r="D33" s="570"/>
      <c r="E33" s="150"/>
      <c r="F33" s="150"/>
      <c r="G33" s="592"/>
      <c r="H33" s="592"/>
      <c r="I33" s="592"/>
      <c r="J33" s="592"/>
      <c r="K33" s="593"/>
      <c r="L33" s="594"/>
      <c r="M33" s="593"/>
      <c r="N33" s="594"/>
      <c r="O33" s="592"/>
      <c r="P33" s="592"/>
      <c r="Q33" s="592"/>
      <c r="R33" s="592"/>
      <c r="S33" s="592"/>
      <c r="T33" s="592"/>
      <c r="U33" s="607"/>
      <c r="V33" s="607"/>
      <c r="W33" s="607"/>
      <c r="X33" s="607"/>
      <c r="Y33" s="607"/>
      <c r="Z33" s="595"/>
      <c r="AA33" s="595"/>
      <c r="AB33" s="595"/>
      <c r="AC33" s="595"/>
      <c r="AD33" s="595"/>
      <c r="AE33" s="595"/>
    </row>
    <row r="34" spans="1:31" s="171" customFormat="1" ht="35.15" customHeight="1">
      <c r="A34" s="568" t="s">
        <v>60</v>
      </c>
      <c r="B34" s="569"/>
      <c r="C34" s="569"/>
      <c r="D34" s="570"/>
      <c r="E34" s="150">
        <v>0</v>
      </c>
      <c r="F34" s="150"/>
      <c r="G34" s="592">
        <v>0</v>
      </c>
      <c r="H34" s="592"/>
      <c r="I34" s="592">
        <v>0</v>
      </c>
      <c r="J34" s="592"/>
      <c r="K34" s="592">
        <v>0</v>
      </c>
      <c r="L34" s="592"/>
      <c r="M34" s="592">
        <v>0</v>
      </c>
      <c r="N34" s="592"/>
      <c r="O34" s="592">
        <v>0</v>
      </c>
      <c r="P34" s="592"/>
      <c r="Q34" s="592">
        <v>0</v>
      </c>
      <c r="R34" s="592"/>
      <c r="S34" s="592">
        <v>0</v>
      </c>
      <c r="T34" s="592"/>
      <c r="U34" s="596" t="s">
        <v>604</v>
      </c>
      <c r="V34" s="597"/>
      <c r="W34" s="597"/>
      <c r="X34" s="597"/>
      <c r="Y34" s="598"/>
      <c r="Z34" s="595" t="s">
        <v>604</v>
      </c>
      <c r="AA34" s="595"/>
      <c r="AB34" s="595"/>
      <c r="AC34" s="595"/>
      <c r="AD34" s="595"/>
      <c r="AE34" s="595"/>
    </row>
    <row r="35" spans="1:31" ht="17.5" customHeight="1">
      <c r="A35" s="175"/>
      <c r="B35" s="175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</row>
    <row r="36" spans="1:31" ht="5.5" customHeight="1">
      <c r="A36" s="175"/>
      <c r="B36" s="175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</row>
    <row r="37" spans="1:31" s="157" customFormat="1" ht="8.5" hidden="1" customHeight="1">
      <c r="C37" s="154"/>
      <c r="D37" s="154"/>
      <c r="E37" s="154"/>
      <c r="F37" s="154"/>
      <c r="G37" s="154"/>
      <c r="H37" s="154"/>
      <c r="I37" s="154"/>
      <c r="J37" s="154"/>
      <c r="K37" s="154"/>
    </row>
    <row r="38" spans="1:31" ht="81.5" customHeight="1">
      <c r="B38" s="565" t="s">
        <v>416</v>
      </c>
      <c r="C38" s="565"/>
      <c r="D38" s="565"/>
      <c r="E38" s="565"/>
      <c r="F38" s="565"/>
      <c r="G38" s="176"/>
      <c r="H38" s="176"/>
      <c r="I38" s="414"/>
      <c r="J38" s="414"/>
      <c r="K38" s="414"/>
      <c r="L38" s="414"/>
      <c r="M38" s="414"/>
      <c r="N38" s="414"/>
      <c r="O38" s="177"/>
      <c r="P38" s="177"/>
      <c r="Q38" s="177"/>
      <c r="R38" s="177"/>
      <c r="S38" s="415" t="s">
        <v>516</v>
      </c>
      <c r="T38" s="415"/>
      <c r="U38" s="178"/>
    </row>
    <row r="39" spans="1:31" s="178" customFormat="1" ht="28.5" customHeight="1">
      <c r="B39" s="179"/>
      <c r="C39" s="179"/>
      <c r="D39" s="179"/>
      <c r="E39" s="179"/>
      <c r="F39" s="179"/>
      <c r="G39" s="179"/>
      <c r="H39" s="180"/>
      <c r="I39" s="571" t="s">
        <v>81</v>
      </c>
      <c r="J39" s="571"/>
      <c r="K39" s="571"/>
      <c r="L39" s="571"/>
      <c r="M39" s="571"/>
      <c r="N39" s="571"/>
      <c r="O39" s="180"/>
      <c r="P39" s="180"/>
      <c r="Q39" s="180"/>
      <c r="R39" s="180"/>
      <c r="S39" s="180"/>
      <c r="T39" s="179"/>
      <c r="U39" s="152"/>
      <c r="V39" s="181"/>
      <c r="W39" s="182"/>
      <c r="X39" s="182"/>
      <c r="Y39" s="182"/>
      <c r="Z39" s="182"/>
    </row>
    <row r="40" spans="1:31" ht="20.149999999999999" customHeight="1">
      <c r="U40" s="179"/>
    </row>
    <row r="41" spans="1:31" ht="20.149999999999999" customHeight="1"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31"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</row>
    <row r="43" spans="1:31" ht="21.75" customHeight="1"/>
    <row r="44" spans="1:31" ht="21.75" customHeight="1"/>
    <row r="45" spans="1:31">
      <c r="B45" s="183"/>
    </row>
    <row r="48" spans="1:31">
      <c r="B48" s="184"/>
    </row>
    <row r="49" spans="2:2">
      <c r="B49" s="184"/>
    </row>
    <row r="50" spans="2:2">
      <c r="B50" s="184"/>
    </row>
    <row r="51" spans="2:2">
      <c r="B51" s="184"/>
    </row>
    <row r="52" spans="2:2">
      <c r="B52" s="184"/>
    </row>
    <row r="53" spans="2:2">
      <c r="B53" s="184"/>
    </row>
  </sheetData>
  <mergeCells count="141">
    <mergeCell ref="Z1:AE1"/>
    <mergeCell ref="Z2:AE2"/>
    <mergeCell ref="A34:D34"/>
    <mergeCell ref="O32:P32"/>
    <mergeCell ref="C33:D33"/>
    <mergeCell ref="K19:N19"/>
    <mergeCell ref="O19:R19"/>
    <mergeCell ref="U34:Y34"/>
    <mergeCell ref="S31:T31"/>
    <mergeCell ref="W19:Z19"/>
    <mergeCell ref="W20:Z20"/>
    <mergeCell ref="S19:V19"/>
    <mergeCell ref="S20:V20"/>
    <mergeCell ref="O20:R20"/>
    <mergeCell ref="Q32:R32"/>
    <mergeCell ref="M32:N32"/>
    <mergeCell ref="K32:L32"/>
    <mergeCell ref="U32:Y32"/>
    <mergeCell ref="Z34:AE34"/>
    <mergeCell ref="U33:Y33"/>
    <mergeCell ref="S32:T32"/>
    <mergeCell ref="O33:P33"/>
    <mergeCell ref="S34:T34"/>
    <mergeCell ref="X13:Y13"/>
    <mergeCell ref="M3:P4"/>
    <mergeCell ref="C6:F6"/>
    <mergeCell ref="G6:L6"/>
    <mergeCell ref="G5:L5"/>
    <mergeCell ref="M5:P5"/>
    <mergeCell ref="M6:P6"/>
    <mergeCell ref="C5:F5"/>
    <mergeCell ref="X15:Y15"/>
    <mergeCell ref="V15:W15"/>
    <mergeCell ref="G15:P15"/>
    <mergeCell ref="Q15:U15"/>
    <mergeCell ref="G13:P13"/>
    <mergeCell ref="Q13:U13"/>
    <mergeCell ref="V14:W14"/>
    <mergeCell ref="Q7:S7"/>
    <mergeCell ref="G10:P12"/>
    <mergeCell ref="B8:AE8"/>
    <mergeCell ref="X11:AE11"/>
    <mergeCell ref="X12:Y12"/>
    <mergeCell ref="Z12:AA12"/>
    <mergeCell ref="V13:W13"/>
    <mergeCell ref="AD13:AE13"/>
    <mergeCell ref="AC7:AE7"/>
    <mergeCell ref="V10:AE10"/>
    <mergeCell ref="Z33:AE33"/>
    <mergeCell ref="G14:P14"/>
    <mergeCell ref="Q14:U14"/>
    <mergeCell ref="S33:T33"/>
    <mergeCell ref="O34:P34"/>
    <mergeCell ref="Z28:AE28"/>
    <mergeCell ref="A3:A4"/>
    <mergeCell ref="B3:B4"/>
    <mergeCell ref="C3:F4"/>
    <mergeCell ref="G3:L4"/>
    <mergeCell ref="Z5:AB5"/>
    <mergeCell ref="W5:Y5"/>
    <mergeCell ref="T5:V5"/>
    <mergeCell ref="T6:V6"/>
    <mergeCell ref="Z6:AB6"/>
    <mergeCell ref="Q5:S5"/>
    <mergeCell ref="Q3:AE3"/>
    <mergeCell ref="T4:V4"/>
    <mergeCell ref="W4:Y4"/>
    <mergeCell ref="Z4:AB4"/>
    <mergeCell ref="Q4:S4"/>
    <mergeCell ref="AC4:AE4"/>
    <mergeCell ref="AC5:AE5"/>
    <mergeCell ref="Q6:S6"/>
    <mergeCell ref="Q34:R34"/>
    <mergeCell ref="K34:L34"/>
    <mergeCell ref="M33:N33"/>
    <mergeCell ref="G33:H33"/>
    <mergeCell ref="G34:H34"/>
    <mergeCell ref="I33:J33"/>
    <mergeCell ref="M34:N34"/>
    <mergeCell ref="I34:J34"/>
    <mergeCell ref="K33:L33"/>
    <mergeCell ref="Q33:R33"/>
    <mergeCell ref="AC6:AE6"/>
    <mergeCell ref="W6:Y6"/>
    <mergeCell ref="G7:L7"/>
    <mergeCell ref="Z9:AE9"/>
    <mergeCell ref="AD15:AE15"/>
    <mergeCell ref="Z15:AA15"/>
    <mergeCell ref="AD14:AE14"/>
    <mergeCell ref="Z14:AA14"/>
    <mergeCell ref="AB15:AC15"/>
    <mergeCell ref="AD12:AE12"/>
    <mergeCell ref="Z7:AB7"/>
    <mergeCell ref="Z13:AA13"/>
    <mergeCell ref="AB13:AC13"/>
    <mergeCell ref="X14:Y14"/>
    <mergeCell ref="AB14:AC14"/>
    <mergeCell ref="W7:Y7"/>
    <mergeCell ref="Z32:AE32"/>
    <mergeCell ref="G19:J19"/>
    <mergeCell ref="U29:Y31"/>
    <mergeCell ref="Q31:R31"/>
    <mergeCell ref="K29:T29"/>
    <mergeCell ref="O31:P31"/>
    <mergeCell ref="G20:J20"/>
    <mergeCell ref="O30:T30"/>
    <mergeCell ref="K30:L31"/>
    <mergeCell ref="M30:N31"/>
    <mergeCell ref="C7:F7"/>
    <mergeCell ref="B10:B12"/>
    <mergeCell ref="Q10:U12"/>
    <mergeCell ref="M7:P7"/>
    <mergeCell ref="V11:W12"/>
    <mergeCell ref="AB12:AC12"/>
    <mergeCell ref="T7:V7"/>
    <mergeCell ref="Z29:AE31"/>
    <mergeCell ref="X18:Z18"/>
    <mergeCell ref="B38:F38"/>
    <mergeCell ref="A15:B15"/>
    <mergeCell ref="A25:F25"/>
    <mergeCell ref="I39:N39"/>
    <mergeCell ref="B22:F22"/>
    <mergeCell ref="C10:F12"/>
    <mergeCell ref="C13:F13"/>
    <mergeCell ref="C14:F14"/>
    <mergeCell ref="C15:F15"/>
    <mergeCell ref="B19:F21"/>
    <mergeCell ref="B29:B31"/>
    <mergeCell ref="C29:D31"/>
    <mergeCell ref="A24:F24"/>
    <mergeCell ref="B23:F23"/>
    <mergeCell ref="A10:A12"/>
    <mergeCell ref="A29:A31"/>
    <mergeCell ref="K20:N20"/>
    <mergeCell ref="I32:J32"/>
    <mergeCell ref="G32:H32"/>
    <mergeCell ref="G29:H31"/>
    <mergeCell ref="I29:J31"/>
    <mergeCell ref="A19:A21"/>
    <mergeCell ref="E29:F30"/>
    <mergeCell ref="C32:D32"/>
  </mergeCells>
  <phoneticPr fontId="3" type="noConversion"/>
  <pageMargins left="0.78740157480314965" right="0.78740157480314965" top="1.1811023622047245" bottom="0.39370078740157483" header="0.27559055118110237" footer="0.31496062992125984"/>
  <pageSetup paperSize="9" scale="30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15"/>
  <sheetViews>
    <sheetView workbookViewId="0">
      <selection activeCell="H13" sqref="H13"/>
    </sheetView>
  </sheetViews>
  <sheetFormatPr defaultRowHeight="12.5"/>
  <sheetData>
    <row r="3" spans="1:7">
      <c r="A3">
        <v>1</v>
      </c>
      <c r="B3">
        <v>5.6</v>
      </c>
      <c r="C3">
        <v>1.01</v>
      </c>
      <c r="D3">
        <f>C3</f>
        <v>1.01</v>
      </c>
      <c r="E3">
        <f>B3*C3</f>
        <v>5.6559999999999997</v>
      </c>
      <c r="F3">
        <f>B3*D3</f>
        <v>5.6559999999999997</v>
      </c>
    </row>
    <row r="4" spans="1:7">
      <c r="A4">
        <v>2</v>
      </c>
      <c r="B4">
        <v>5.6</v>
      </c>
      <c r="C4">
        <v>1.01</v>
      </c>
      <c r="D4">
        <f>D3*C4</f>
        <v>1.0201</v>
      </c>
      <c r="E4">
        <f>E3*C4</f>
        <v>5.7125599999999999</v>
      </c>
      <c r="F4">
        <f>B4*D4</f>
        <v>5.7125599999999999</v>
      </c>
    </row>
    <row r="5" spans="1:7">
      <c r="A5">
        <v>3</v>
      </c>
      <c r="B5">
        <v>5.6</v>
      </c>
      <c r="C5">
        <v>1.01</v>
      </c>
      <c r="D5">
        <f t="shared" ref="D5:D14" si="0">D4*C5</f>
        <v>1.0303009999999999</v>
      </c>
      <c r="E5">
        <f t="shared" ref="E5:E14" si="1">E4*C5</f>
        <v>5.7696855999999999</v>
      </c>
      <c r="F5">
        <f t="shared" ref="F5:F14" si="2">B5*D5</f>
        <v>5.769685599999999</v>
      </c>
      <c r="G5">
        <f>SUM(F3:F5)</f>
        <v>17.138245599999998</v>
      </c>
    </row>
    <row r="6" spans="1:7">
      <c r="A6">
        <v>4</v>
      </c>
      <c r="B6">
        <v>5.6</v>
      </c>
      <c r="C6">
        <v>1.01</v>
      </c>
      <c r="D6">
        <f t="shared" si="0"/>
        <v>1.04060401</v>
      </c>
      <c r="E6">
        <f t="shared" si="1"/>
        <v>5.8273824559999996</v>
      </c>
      <c r="F6">
        <f t="shared" si="2"/>
        <v>5.8273824559999996</v>
      </c>
    </row>
    <row r="7" spans="1:7">
      <c r="A7">
        <v>5</v>
      </c>
      <c r="B7">
        <v>5.6</v>
      </c>
      <c r="C7">
        <v>1.01</v>
      </c>
      <c r="D7">
        <f t="shared" si="0"/>
        <v>1.0510100500999999</v>
      </c>
      <c r="E7">
        <f t="shared" si="1"/>
        <v>5.8856562805599992</v>
      </c>
      <c r="F7">
        <f t="shared" si="2"/>
        <v>5.8856562805599992</v>
      </c>
    </row>
    <row r="8" spans="1:7">
      <c r="A8">
        <v>6</v>
      </c>
      <c r="B8">
        <v>5.6</v>
      </c>
      <c r="C8">
        <v>1.01</v>
      </c>
      <c r="D8">
        <f t="shared" si="0"/>
        <v>1.0615201506009999</v>
      </c>
      <c r="E8">
        <f t="shared" si="1"/>
        <v>5.9445128433655992</v>
      </c>
      <c r="F8">
        <f t="shared" si="2"/>
        <v>5.9445128433655992</v>
      </c>
      <c r="G8">
        <f>SUM(F3:F8)</f>
        <v>34.795797179925593</v>
      </c>
    </row>
    <row r="9" spans="1:7">
      <c r="A9">
        <v>7</v>
      </c>
      <c r="B9">
        <v>5.6</v>
      </c>
      <c r="C9">
        <v>1.01</v>
      </c>
      <c r="D9">
        <f t="shared" si="0"/>
        <v>1.0721353521070098</v>
      </c>
      <c r="E9">
        <f t="shared" si="1"/>
        <v>6.0039579717992551</v>
      </c>
      <c r="F9">
        <f t="shared" si="2"/>
        <v>6.0039579717992551</v>
      </c>
    </row>
    <row r="10" spans="1:7">
      <c r="A10">
        <v>8</v>
      </c>
      <c r="B10">
        <v>5.6</v>
      </c>
      <c r="C10">
        <v>1.01</v>
      </c>
      <c r="D10">
        <f t="shared" si="0"/>
        <v>1.08285670562808</v>
      </c>
      <c r="E10">
        <f t="shared" si="1"/>
        <v>6.0639975515172475</v>
      </c>
      <c r="F10">
        <f t="shared" si="2"/>
        <v>6.0639975515172475</v>
      </c>
    </row>
    <row r="11" spans="1:7">
      <c r="A11">
        <v>9</v>
      </c>
      <c r="B11">
        <v>5.6</v>
      </c>
      <c r="C11">
        <v>1.01</v>
      </c>
      <c r="D11">
        <f t="shared" si="0"/>
        <v>1.0936852726843609</v>
      </c>
      <c r="E11">
        <f t="shared" si="1"/>
        <v>6.1246375270324203</v>
      </c>
      <c r="F11">
        <f t="shared" si="2"/>
        <v>6.1246375270324203</v>
      </c>
      <c r="G11">
        <f>SUM(F3:F11)</f>
        <v>52.988390230274511</v>
      </c>
    </row>
    <row r="12" spans="1:7">
      <c r="A12">
        <v>10</v>
      </c>
      <c r="B12">
        <v>5.6</v>
      </c>
      <c r="C12">
        <v>1.01</v>
      </c>
      <c r="D12">
        <f t="shared" si="0"/>
        <v>1.1046221254112045</v>
      </c>
      <c r="E12">
        <f t="shared" si="1"/>
        <v>6.1858839023027441</v>
      </c>
      <c r="F12">
        <f t="shared" si="2"/>
        <v>6.185883902302745</v>
      </c>
    </row>
    <row r="13" spans="1:7">
      <c r="A13">
        <v>11</v>
      </c>
      <c r="B13">
        <v>5.6</v>
      </c>
      <c r="C13">
        <v>1.01</v>
      </c>
      <c r="D13">
        <f t="shared" si="0"/>
        <v>1.1156683466653166</v>
      </c>
      <c r="E13">
        <f t="shared" si="1"/>
        <v>6.247742741325772</v>
      </c>
      <c r="F13">
        <f t="shared" si="2"/>
        <v>6.247742741325772</v>
      </c>
    </row>
    <row r="14" spans="1:7">
      <c r="A14">
        <v>12</v>
      </c>
      <c r="B14">
        <v>5.6</v>
      </c>
      <c r="C14">
        <v>1.01</v>
      </c>
      <c r="D14">
        <f t="shared" si="0"/>
        <v>1.1268250301319698</v>
      </c>
      <c r="E14">
        <f t="shared" si="1"/>
        <v>6.31022016873903</v>
      </c>
      <c r="F14">
        <f t="shared" si="2"/>
        <v>6.31022016873903</v>
      </c>
      <c r="G14">
        <f>SUM(F3:F14)</f>
        <v>71.732237042642055</v>
      </c>
    </row>
    <row r="15" spans="1:7">
      <c r="B15">
        <f>SUM(B3:B14)</f>
        <v>67.2</v>
      </c>
      <c r="E15">
        <f>SUM(E3:E14)</f>
        <v>71.732237042642055</v>
      </c>
      <c r="F15">
        <f>SUM(F3:F14)</f>
        <v>71.732237042642055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U250"/>
  <sheetViews>
    <sheetView tabSelected="1" view="pageBreakPreview" topLeftCell="A22" zoomScale="10" zoomScaleNormal="75" zoomScaleSheetLayoutView="10" workbookViewId="0">
      <pane ySplit="8" topLeftCell="A30" activePane="bottomLeft" state="frozen"/>
      <selection activeCell="A29" sqref="A29"/>
      <selection pane="bottomLeft" activeCell="O93" sqref="O93"/>
    </sheetView>
  </sheetViews>
  <sheetFormatPr defaultColWidth="9.1796875" defaultRowHeight="25.5" outlineLevelRow="1" outlineLevelCol="1"/>
  <cols>
    <col min="1" max="1" width="66.81640625" style="386" customWidth="1"/>
    <col min="2" max="2" width="10.7265625" style="223" customWidth="1"/>
    <col min="3" max="3" width="16.453125" style="223" customWidth="1"/>
    <col min="4" max="4" width="20.7265625" style="223" customWidth="1"/>
    <col min="5" max="6" width="17.1796875" style="223" customWidth="1"/>
    <col min="7" max="7" width="17.54296875" style="230" customWidth="1"/>
    <col min="8" max="8" width="16.453125" style="230" customWidth="1"/>
    <col min="9" max="9" width="17.1796875" style="230" customWidth="1"/>
    <col min="10" max="10" width="17.54296875" style="230" customWidth="1"/>
    <col min="11" max="11" width="14.1796875" style="230" customWidth="1" outlineLevel="1"/>
    <col min="12" max="12" width="13.453125" style="230" customWidth="1" outlineLevel="1"/>
    <col min="13" max="13" width="11.453125" style="230" customWidth="1" outlineLevel="1"/>
    <col min="14" max="14" width="13.81640625" style="230" customWidth="1" outlineLevel="1"/>
    <col min="15" max="15" width="11.453125" style="230" customWidth="1"/>
    <col min="16" max="16" width="15.54296875" style="230" customWidth="1"/>
    <col min="17" max="16384" width="9.1796875" style="230"/>
  </cols>
  <sheetData>
    <row r="1" spans="1:10">
      <c r="A1" s="382"/>
      <c r="B1" s="224"/>
      <c r="C1" s="224"/>
      <c r="D1" s="224"/>
      <c r="E1" s="224"/>
      <c r="F1" s="224" t="s">
        <v>19</v>
      </c>
      <c r="G1" s="73"/>
      <c r="H1" s="73"/>
      <c r="I1" s="73"/>
      <c r="J1" s="73"/>
    </row>
    <row r="2" spans="1:10" ht="18.75" customHeight="1">
      <c r="A2" s="469" t="s">
        <v>361</v>
      </c>
      <c r="B2" s="469"/>
      <c r="C2" s="235"/>
      <c r="D2" s="73"/>
      <c r="E2" s="73"/>
      <c r="F2" s="464" t="s">
        <v>362</v>
      </c>
      <c r="G2" s="464"/>
      <c r="H2" s="464"/>
      <c r="I2" s="464"/>
      <c r="J2" s="464"/>
    </row>
    <row r="3" spans="1:10" ht="18.75" customHeight="1">
      <c r="A3" s="469" t="s">
        <v>363</v>
      </c>
      <c r="B3" s="469"/>
      <c r="C3" s="235"/>
      <c r="D3" s="76"/>
      <c r="E3" s="76"/>
      <c r="F3" s="464"/>
      <c r="G3" s="464"/>
      <c r="H3" s="464"/>
      <c r="I3" s="464"/>
      <c r="J3" s="464"/>
    </row>
    <row r="4" spans="1:10" ht="18.75" customHeight="1">
      <c r="A4" s="469" t="s">
        <v>363</v>
      </c>
      <c r="B4" s="469"/>
      <c r="C4" s="235"/>
      <c r="D4" s="76"/>
      <c r="E4" s="76"/>
      <c r="F4" s="464"/>
      <c r="G4" s="464"/>
      <c r="H4" s="464"/>
      <c r="I4" s="464"/>
      <c r="J4" s="464"/>
    </row>
    <row r="5" spans="1:10" ht="18.75" customHeight="1">
      <c r="A5" s="469" t="s">
        <v>363</v>
      </c>
      <c r="B5" s="469"/>
      <c r="C5" s="235"/>
      <c r="D5" s="76"/>
      <c r="E5" s="76"/>
      <c r="F5" s="76"/>
      <c r="G5" s="472"/>
      <c r="H5" s="472"/>
      <c r="I5" s="229"/>
      <c r="J5" s="229"/>
    </row>
    <row r="6" spans="1:10" ht="18.75" customHeight="1">
      <c r="A6" s="469" t="s">
        <v>364</v>
      </c>
      <c r="B6" s="469"/>
      <c r="C6" s="235"/>
      <c r="D6" s="77"/>
      <c r="E6" s="77"/>
      <c r="F6" s="464" t="s">
        <v>365</v>
      </c>
      <c r="G6" s="464"/>
      <c r="H6" s="464"/>
      <c r="I6" s="464"/>
      <c r="J6" s="464"/>
    </row>
    <row r="7" spans="1:10" ht="63" customHeight="1">
      <c r="A7" s="469"/>
      <c r="B7" s="469"/>
      <c r="C7" s="235"/>
      <c r="D7" s="77"/>
      <c r="E7" s="77"/>
      <c r="F7" s="464" t="s">
        <v>247</v>
      </c>
      <c r="G7" s="464"/>
      <c r="H7" s="464"/>
      <c r="I7" s="464"/>
      <c r="J7" s="464"/>
    </row>
    <row r="8" spans="1:10" ht="18.75" customHeight="1">
      <c r="A8" s="383" t="s">
        <v>331</v>
      </c>
      <c r="B8" s="236"/>
      <c r="C8" s="235"/>
      <c r="D8" s="77"/>
      <c r="E8" s="77"/>
      <c r="F8" s="464" t="s">
        <v>366</v>
      </c>
      <c r="G8" s="464"/>
      <c r="H8" s="464"/>
      <c r="I8" s="464"/>
      <c r="J8" s="464"/>
    </row>
    <row r="9" spans="1:10" ht="18.75" customHeight="1">
      <c r="A9" s="239"/>
      <c r="B9" s="236"/>
      <c r="C9" s="235"/>
      <c r="D9" s="77"/>
      <c r="E9" s="77"/>
      <c r="F9" s="464" t="s">
        <v>367</v>
      </c>
      <c r="G9" s="464"/>
      <c r="H9" s="464"/>
      <c r="I9" s="464"/>
      <c r="J9" s="464"/>
    </row>
    <row r="10" spans="1:10">
      <c r="A10" s="239"/>
      <c r="B10" s="236"/>
      <c r="C10" s="235"/>
      <c r="D10" s="77"/>
      <c r="E10" s="77"/>
      <c r="F10" s="73"/>
      <c r="G10" s="73"/>
      <c r="H10" s="73"/>
      <c r="I10" s="73"/>
      <c r="J10" s="73"/>
    </row>
    <row r="11" spans="1:10" ht="61.5" customHeight="1">
      <c r="A11" s="239"/>
      <c r="B11" s="236"/>
      <c r="C11" s="235"/>
      <c r="D11" s="77"/>
      <c r="E11" s="77"/>
      <c r="F11" s="464" t="s">
        <v>368</v>
      </c>
      <c r="G11" s="464"/>
      <c r="H11" s="464"/>
      <c r="I11" s="464"/>
      <c r="J11" s="464"/>
    </row>
    <row r="12" spans="1:10" ht="20.25" customHeight="1">
      <c r="A12" s="239"/>
      <c r="B12" s="236"/>
      <c r="C12" s="235"/>
      <c r="D12" s="77"/>
      <c r="E12" s="77"/>
      <c r="F12" s="228" t="s">
        <v>331</v>
      </c>
      <c r="G12" s="73"/>
      <c r="H12" s="73"/>
      <c r="I12" s="73"/>
      <c r="J12" s="73"/>
    </row>
    <row r="13" spans="1:10" ht="19.5" customHeight="1">
      <c r="A13" s="239"/>
      <c r="B13" s="236"/>
      <c r="C13" s="235"/>
      <c r="D13" s="77"/>
      <c r="E13" s="77"/>
      <c r="F13" s="73"/>
      <c r="G13" s="229"/>
      <c r="H13" s="228"/>
      <c r="I13" s="228"/>
      <c r="J13" s="228"/>
    </row>
    <row r="14" spans="1:10" ht="19.5" customHeight="1">
      <c r="A14" s="382"/>
      <c r="B14" s="225"/>
      <c r="C14" s="225"/>
      <c r="D14" s="225"/>
      <c r="E14" s="225"/>
      <c r="F14" s="225"/>
      <c r="G14" s="224"/>
      <c r="H14" s="224"/>
      <c r="I14" s="224"/>
      <c r="J14" s="224"/>
    </row>
    <row r="15" spans="1:10" ht="19.5" customHeight="1">
      <c r="A15" s="384"/>
      <c r="B15" s="465"/>
      <c r="C15" s="465"/>
      <c r="D15" s="465"/>
      <c r="E15" s="465"/>
      <c r="F15" s="465"/>
      <c r="G15" s="80"/>
      <c r="H15" s="81"/>
      <c r="I15" s="82" t="s">
        <v>139</v>
      </c>
      <c r="J15" s="231" t="s">
        <v>248</v>
      </c>
    </row>
    <row r="16" spans="1:10" ht="16.5" customHeight="1">
      <c r="A16" s="385" t="s">
        <v>14</v>
      </c>
      <c r="B16" s="465"/>
      <c r="C16" s="465"/>
      <c r="D16" s="465"/>
      <c r="E16" s="465"/>
      <c r="F16" s="465"/>
      <c r="G16" s="83"/>
      <c r="H16" s="84"/>
      <c r="I16" s="85" t="s">
        <v>133</v>
      </c>
      <c r="J16" s="231"/>
    </row>
    <row r="17" spans="1:21" ht="16.5" customHeight="1">
      <c r="A17" s="385" t="s">
        <v>15</v>
      </c>
      <c r="B17" s="465"/>
      <c r="C17" s="465"/>
      <c r="D17" s="465"/>
      <c r="E17" s="465"/>
      <c r="F17" s="465"/>
      <c r="G17" s="80"/>
      <c r="H17" s="81"/>
      <c r="I17" s="85" t="s">
        <v>132</v>
      </c>
      <c r="J17" s="231"/>
    </row>
    <row r="18" spans="1:21" ht="18.75" customHeight="1">
      <c r="A18" s="385" t="s">
        <v>20</v>
      </c>
      <c r="B18" s="465"/>
      <c r="C18" s="465"/>
      <c r="D18" s="465"/>
      <c r="E18" s="465"/>
      <c r="F18" s="465"/>
      <c r="G18" s="80"/>
      <c r="H18" s="81"/>
      <c r="I18" s="85" t="s">
        <v>131</v>
      </c>
      <c r="J18" s="231"/>
    </row>
    <row r="19" spans="1:21" ht="15.75" customHeight="1">
      <c r="A19" s="385" t="s">
        <v>582</v>
      </c>
      <c r="B19" s="465"/>
      <c r="C19" s="465"/>
      <c r="D19" s="465"/>
      <c r="E19" s="465"/>
      <c r="F19" s="465"/>
      <c r="G19" s="83"/>
      <c r="H19" s="84"/>
      <c r="I19" s="85" t="s">
        <v>9</v>
      </c>
      <c r="J19" s="231"/>
    </row>
    <row r="20" spans="1:21" ht="15.75" customHeight="1">
      <c r="A20" s="385" t="s">
        <v>17</v>
      </c>
      <c r="B20" s="465"/>
      <c r="C20" s="465"/>
      <c r="D20" s="465"/>
      <c r="E20" s="465"/>
      <c r="F20" s="465"/>
      <c r="G20" s="83"/>
      <c r="H20" s="84"/>
      <c r="I20" s="85" t="s">
        <v>8</v>
      </c>
      <c r="J20" s="231"/>
    </row>
    <row r="21" spans="1:21" ht="21" customHeight="1">
      <c r="A21" s="385" t="s">
        <v>16</v>
      </c>
      <c r="B21" s="465"/>
      <c r="C21" s="465"/>
      <c r="D21" s="465"/>
      <c r="E21" s="465"/>
      <c r="F21" s="465"/>
      <c r="G21" s="83"/>
      <c r="H21" s="86"/>
      <c r="I21" s="87" t="s">
        <v>10</v>
      </c>
      <c r="J21" s="231"/>
    </row>
    <row r="22" spans="1:21" ht="19" hidden="1" customHeight="1">
      <c r="A22" s="466" t="s">
        <v>369</v>
      </c>
      <c r="B22" s="465"/>
      <c r="C22" s="465"/>
      <c r="D22" s="465"/>
      <c r="E22" s="465"/>
      <c r="F22" s="465"/>
      <c r="G22" s="465" t="s">
        <v>195</v>
      </c>
      <c r="H22" s="467"/>
      <c r="I22" s="468"/>
      <c r="J22" s="88"/>
    </row>
    <row r="23" spans="1:21" ht="19" hidden="1" customHeight="1">
      <c r="A23" s="385" t="s">
        <v>21</v>
      </c>
      <c r="B23" s="465"/>
      <c r="C23" s="465"/>
      <c r="D23" s="465"/>
      <c r="E23" s="465"/>
      <c r="F23" s="465"/>
      <c r="G23" s="465" t="s">
        <v>196</v>
      </c>
      <c r="H23" s="467"/>
      <c r="I23" s="468"/>
      <c r="J23" s="88"/>
    </row>
    <row r="24" spans="1:21" ht="19" hidden="1" customHeight="1">
      <c r="A24" s="466" t="s">
        <v>110</v>
      </c>
      <c r="B24" s="465"/>
      <c r="C24" s="465"/>
      <c r="D24" s="465"/>
      <c r="E24" s="465"/>
      <c r="F24" s="465"/>
      <c r="G24" s="83"/>
      <c r="H24" s="83"/>
      <c r="I24" s="83"/>
      <c r="J24" s="84"/>
    </row>
    <row r="25" spans="1:21" ht="19" hidden="1" customHeight="1">
      <c r="A25" s="385" t="s">
        <v>11</v>
      </c>
      <c r="B25" s="465"/>
      <c r="C25" s="465"/>
      <c r="D25" s="465"/>
      <c r="E25" s="465"/>
      <c r="F25" s="465"/>
      <c r="G25" s="80"/>
      <c r="H25" s="80"/>
      <c r="I25" s="80"/>
      <c r="J25" s="81"/>
    </row>
    <row r="26" spans="1:21" ht="19" hidden="1" customHeight="1">
      <c r="A26" s="385" t="s">
        <v>12</v>
      </c>
      <c r="B26" s="465"/>
      <c r="C26" s="465"/>
      <c r="D26" s="465"/>
      <c r="E26" s="465"/>
      <c r="F26" s="465"/>
      <c r="G26" s="83"/>
      <c r="H26" s="83"/>
      <c r="I26" s="83"/>
      <c r="J26" s="84"/>
    </row>
    <row r="27" spans="1:21" ht="19" hidden="1" customHeight="1">
      <c r="A27" s="385" t="s">
        <v>13</v>
      </c>
      <c r="B27" s="465"/>
      <c r="C27" s="465"/>
      <c r="D27" s="465"/>
      <c r="E27" s="465"/>
      <c r="F27" s="465"/>
      <c r="G27" s="80"/>
      <c r="H27" s="80"/>
      <c r="I27" s="80"/>
      <c r="J27" s="81"/>
    </row>
    <row r="28" spans="1:21" ht="19" hidden="1" customHeight="1">
      <c r="B28" s="230"/>
      <c r="C28" s="230"/>
      <c r="D28" s="230"/>
      <c r="E28" s="230"/>
      <c r="F28" s="230"/>
    </row>
    <row r="29" spans="1:21" ht="3" customHeight="1">
      <c r="A29" s="387"/>
      <c r="B29" s="230"/>
      <c r="D29" s="230"/>
      <c r="E29" s="230"/>
      <c r="F29" s="230"/>
    </row>
    <row r="30" spans="1:21">
      <c r="A30" s="447" t="s">
        <v>594</v>
      </c>
      <c r="B30" s="447"/>
      <c r="C30" s="447"/>
      <c r="D30" s="447"/>
      <c r="E30" s="447"/>
      <c r="F30" s="447"/>
      <c r="G30" s="447"/>
      <c r="H30" s="447"/>
      <c r="I30" s="447"/>
      <c r="J30" s="447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</row>
    <row r="31" spans="1:21" ht="1.5" customHeight="1">
      <c r="A31" s="388"/>
      <c r="G31" s="223"/>
      <c r="H31" s="223"/>
      <c r="I31" s="223"/>
      <c r="J31" s="22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</row>
    <row r="32" spans="1:21" ht="23.5" customHeight="1">
      <c r="A32" s="242"/>
      <c r="B32" s="242"/>
      <c r="C32" s="471" t="s">
        <v>209</v>
      </c>
      <c r="D32" s="471"/>
      <c r="E32" s="471"/>
      <c r="F32" s="471"/>
      <c r="G32" s="242"/>
      <c r="H32" s="242"/>
      <c r="I32" s="470" t="s">
        <v>647</v>
      </c>
      <c r="J32" s="470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</row>
    <row r="33" spans="1:21" ht="7.5" customHeight="1">
      <c r="A33" s="389"/>
      <c r="B33" s="208"/>
      <c r="C33" s="471"/>
      <c r="D33" s="471"/>
      <c r="E33" s="471"/>
      <c r="F33" s="471"/>
      <c r="G33" s="208"/>
      <c r="H33" s="208"/>
      <c r="I33" s="470"/>
      <c r="J33" s="470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</row>
    <row r="34" spans="1:21" ht="47.5" customHeight="1">
      <c r="A34" s="449" t="s">
        <v>258</v>
      </c>
      <c r="B34" s="450" t="s">
        <v>18</v>
      </c>
      <c r="C34" s="450" t="s">
        <v>32</v>
      </c>
      <c r="D34" s="450" t="s">
        <v>40</v>
      </c>
      <c r="E34" s="450" t="s">
        <v>137</v>
      </c>
      <c r="F34" s="609" t="s">
        <v>170</v>
      </c>
      <c r="G34" s="450" t="s">
        <v>259</v>
      </c>
      <c r="H34" s="450"/>
      <c r="I34" s="450"/>
      <c r="J34" s="450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</row>
    <row r="35" spans="1:21" ht="74.5" customHeight="1">
      <c r="A35" s="449"/>
      <c r="B35" s="450"/>
      <c r="C35" s="450"/>
      <c r="D35" s="450"/>
      <c r="E35" s="450"/>
      <c r="F35" s="609"/>
      <c r="G35" s="408" t="s">
        <v>252</v>
      </c>
      <c r="H35" s="408" t="s">
        <v>253</v>
      </c>
      <c r="I35" s="408" t="s">
        <v>254</v>
      </c>
      <c r="J35" s="408" t="s">
        <v>339</v>
      </c>
      <c r="K35" s="92"/>
      <c r="L35" s="92"/>
      <c r="M35" s="92"/>
      <c r="N35" s="92"/>
      <c r="O35" s="92"/>
      <c r="P35" s="413"/>
      <c r="Q35" s="413"/>
      <c r="R35" s="413"/>
      <c r="S35" s="413"/>
      <c r="T35" s="413"/>
      <c r="U35" s="413"/>
    </row>
    <row r="36" spans="1:21" ht="20.149999999999999" customHeight="1">
      <c r="A36" s="390">
        <v>1</v>
      </c>
      <c r="B36" s="209">
        <v>2</v>
      </c>
      <c r="C36" s="209">
        <v>3</v>
      </c>
      <c r="D36" s="209">
        <v>4</v>
      </c>
      <c r="E36" s="209">
        <v>5</v>
      </c>
      <c r="F36" s="209">
        <v>6</v>
      </c>
      <c r="G36" s="209">
        <v>7</v>
      </c>
      <c r="H36" s="209">
        <v>8</v>
      </c>
      <c r="I36" s="209">
        <v>9</v>
      </c>
      <c r="J36" s="209">
        <v>10</v>
      </c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</row>
    <row r="37" spans="1:21" ht="26.5" customHeight="1">
      <c r="A37" s="450" t="s">
        <v>101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</row>
    <row r="38" spans="1:21" ht="49.5" customHeight="1">
      <c r="A38" s="391" t="s">
        <v>210</v>
      </c>
      <c r="B38" s="407">
        <v>1000</v>
      </c>
      <c r="C38" s="93">
        <v>113614</v>
      </c>
      <c r="D38" s="93">
        <v>163705</v>
      </c>
      <c r="E38" s="93">
        <v>207562</v>
      </c>
      <c r="F38" s="93">
        <v>134982</v>
      </c>
      <c r="G38" s="94">
        <v>229148</v>
      </c>
      <c r="H38" s="94">
        <v>242668</v>
      </c>
      <c r="I38" s="94">
        <v>256985</v>
      </c>
      <c r="J38" s="94">
        <v>272147</v>
      </c>
      <c r="K38" s="92"/>
      <c r="L38" s="92"/>
      <c r="M38" s="92"/>
      <c r="N38" s="92"/>
      <c r="O38" s="92"/>
      <c r="P38" s="92"/>
      <c r="Q38" s="413"/>
      <c r="R38" s="413"/>
      <c r="S38" s="413"/>
      <c r="T38" s="413"/>
      <c r="U38" s="413"/>
    </row>
    <row r="39" spans="1:21" ht="50.15" customHeight="1">
      <c r="A39" s="391" t="s">
        <v>178</v>
      </c>
      <c r="B39" s="407">
        <v>1010</v>
      </c>
      <c r="C39" s="93">
        <v>150716</v>
      </c>
      <c r="D39" s="93">
        <v>155285</v>
      </c>
      <c r="E39" s="93">
        <v>197238</v>
      </c>
      <c r="F39" s="93">
        <v>150445</v>
      </c>
      <c r="G39" s="94">
        <v>217751</v>
      </c>
      <c r="H39" s="94">
        <v>230598</v>
      </c>
      <c r="I39" s="94">
        <v>244203</v>
      </c>
      <c r="J39" s="94">
        <v>258611</v>
      </c>
      <c r="K39" s="92"/>
      <c r="L39" s="92"/>
      <c r="M39" s="92"/>
      <c r="N39" s="92"/>
      <c r="O39" s="92"/>
      <c r="P39" s="92"/>
      <c r="Q39" s="413"/>
      <c r="R39" s="413"/>
      <c r="S39" s="413"/>
      <c r="T39" s="413"/>
      <c r="U39" s="413"/>
    </row>
    <row r="40" spans="1:21" ht="25.5" customHeight="1">
      <c r="A40" s="391" t="s">
        <v>289</v>
      </c>
      <c r="B40" s="407">
        <v>1020</v>
      </c>
      <c r="C40" s="93">
        <v>-37102</v>
      </c>
      <c r="D40" s="93">
        <v>8420</v>
      </c>
      <c r="E40" s="93">
        <v>10324</v>
      </c>
      <c r="F40" s="93">
        <v>-15463</v>
      </c>
      <c r="G40" s="93">
        <v>11397</v>
      </c>
      <c r="H40" s="93">
        <v>12070</v>
      </c>
      <c r="I40" s="93">
        <v>12782</v>
      </c>
      <c r="J40" s="93">
        <v>13536</v>
      </c>
      <c r="K40" s="92"/>
      <c r="L40" s="92"/>
      <c r="M40" s="92"/>
      <c r="N40" s="92"/>
      <c r="O40" s="92"/>
      <c r="P40" s="92"/>
      <c r="Q40" s="413"/>
      <c r="R40" s="413"/>
      <c r="S40" s="413"/>
      <c r="T40" s="413"/>
      <c r="U40" s="413"/>
    </row>
    <row r="41" spans="1:21" ht="24" customHeight="1">
      <c r="A41" s="391" t="s">
        <v>143</v>
      </c>
      <c r="B41" s="407">
        <v>1040</v>
      </c>
      <c r="C41" s="93">
        <v>9047</v>
      </c>
      <c r="D41" s="93">
        <v>8740</v>
      </c>
      <c r="E41" s="93">
        <v>10255</v>
      </c>
      <c r="F41" s="93">
        <v>9412.3333333333321</v>
      </c>
      <c r="G41" s="94">
        <v>11321.52</v>
      </c>
      <c r="H41" s="94">
        <v>11989.489680000001</v>
      </c>
      <c r="I41" s="94">
        <v>12696.86957112</v>
      </c>
      <c r="J41" s="94">
        <v>13445.984875816079</v>
      </c>
      <c r="K41" s="95"/>
      <c r="L41" s="95"/>
      <c r="M41" s="95"/>
      <c r="N41" s="95"/>
      <c r="O41" s="92"/>
      <c r="P41" s="92"/>
      <c r="Q41" s="413"/>
      <c r="R41" s="413"/>
      <c r="S41" s="413"/>
      <c r="T41" s="413"/>
      <c r="U41" s="413"/>
    </row>
    <row r="42" spans="1:21" ht="24" customHeight="1">
      <c r="A42" s="391" t="s">
        <v>140</v>
      </c>
      <c r="B42" s="407">
        <v>1070</v>
      </c>
      <c r="C42" s="93">
        <v>0</v>
      </c>
      <c r="D42" s="93">
        <v>0</v>
      </c>
      <c r="E42" s="93">
        <v>0</v>
      </c>
      <c r="F42" s="93">
        <v>0</v>
      </c>
      <c r="G42" s="94">
        <v>0</v>
      </c>
      <c r="H42" s="94">
        <v>0</v>
      </c>
      <c r="I42" s="94">
        <v>0</v>
      </c>
      <c r="J42" s="94">
        <v>0</v>
      </c>
      <c r="K42" s="95"/>
      <c r="L42" s="95"/>
      <c r="M42" s="95"/>
      <c r="N42" s="95"/>
      <c r="O42" s="92"/>
      <c r="P42" s="92"/>
      <c r="Q42" s="413"/>
      <c r="R42" s="413"/>
      <c r="S42" s="413"/>
      <c r="T42" s="413"/>
      <c r="U42" s="413"/>
    </row>
    <row r="43" spans="1:21" ht="24" customHeight="1">
      <c r="A43" s="391" t="s">
        <v>144</v>
      </c>
      <c r="B43" s="226">
        <v>1300</v>
      </c>
      <c r="C43" s="93">
        <v>-10879</v>
      </c>
      <c r="D43" s="93">
        <v>200</v>
      </c>
      <c r="E43" s="93">
        <v>0</v>
      </c>
      <c r="F43" s="93">
        <v>-6973</v>
      </c>
      <c r="G43" s="94">
        <v>0</v>
      </c>
      <c r="H43" s="94">
        <v>0</v>
      </c>
      <c r="I43" s="94">
        <v>0</v>
      </c>
      <c r="J43" s="94">
        <v>0</v>
      </c>
      <c r="K43" s="95"/>
      <c r="L43" s="95"/>
      <c r="M43" s="95"/>
      <c r="N43" s="95"/>
      <c r="O43" s="92"/>
      <c r="P43" s="92"/>
    </row>
    <row r="44" spans="1:21" ht="48.65" customHeight="1">
      <c r="A44" s="392" t="s">
        <v>4</v>
      </c>
      <c r="B44" s="226">
        <v>1100</v>
      </c>
      <c r="C44" s="93">
        <v>-57028</v>
      </c>
      <c r="D44" s="93">
        <v>-120</v>
      </c>
      <c r="E44" s="93">
        <v>69</v>
      </c>
      <c r="F44" s="93">
        <v>-31848.333333333332</v>
      </c>
      <c r="G44" s="93">
        <v>75.479999999999563</v>
      </c>
      <c r="H44" s="93">
        <v>80.51031999999941</v>
      </c>
      <c r="I44" s="93">
        <v>85.130428880000181</v>
      </c>
      <c r="J44" s="93">
        <v>90.015124183921216</v>
      </c>
      <c r="K44" s="92"/>
      <c r="L44" s="92"/>
      <c r="M44" s="92"/>
      <c r="N44" s="92"/>
      <c r="O44" s="95"/>
      <c r="P44" s="95"/>
      <c r="Q44" s="95"/>
      <c r="R44" s="95"/>
    </row>
    <row r="45" spans="1:21" ht="24" customHeight="1">
      <c r="A45" s="392" t="s">
        <v>145</v>
      </c>
      <c r="B45" s="226">
        <v>1410</v>
      </c>
      <c r="C45" s="93">
        <v>-47161</v>
      </c>
      <c r="D45" s="93">
        <v>8207</v>
      </c>
      <c r="E45" s="93">
        <v>14393</v>
      </c>
      <c r="F45" s="93">
        <v>-21873.666666666664</v>
      </c>
      <c r="G45" s="94">
        <v>15889.176000000001</v>
      </c>
      <c r="H45" s="94">
        <v>16827.214383999999</v>
      </c>
      <c r="I45" s="94">
        <v>17819.890032656003</v>
      </c>
      <c r="J45" s="94">
        <v>18871.125544582705</v>
      </c>
      <c r="L45" s="92"/>
      <c r="M45" s="92"/>
      <c r="N45" s="92"/>
      <c r="O45" s="92"/>
      <c r="P45" s="92"/>
    </row>
    <row r="46" spans="1:21" ht="26.15" customHeight="1">
      <c r="A46" s="392" t="s">
        <v>232</v>
      </c>
      <c r="B46" s="226">
        <v>5010</v>
      </c>
      <c r="C46" s="96">
        <v>-41.509849138310422</v>
      </c>
      <c r="D46" s="96">
        <v>5.0132860938883965</v>
      </c>
      <c r="E46" s="96">
        <v>6.9343136026825718</v>
      </c>
      <c r="F46" s="96">
        <v>-16.204876699609329</v>
      </c>
      <c r="G46" s="97">
        <v>6.9340234259081468</v>
      </c>
      <c r="H46" s="97">
        <v>6.9342535414640576</v>
      </c>
      <c r="I46" s="97">
        <v>6.9342140718936918</v>
      </c>
      <c r="J46" s="97">
        <v>6.9341662941655446</v>
      </c>
      <c r="L46" s="92"/>
      <c r="M46" s="92"/>
      <c r="N46" s="92"/>
      <c r="O46" s="92"/>
      <c r="P46" s="92"/>
    </row>
    <row r="47" spans="1:21" ht="50.15" customHeight="1">
      <c r="A47" s="392" t="s">
        <v>146</v>
      </c>
      <c r="B47" s="226">
        <v>1310</v>
      </c>
      <c r="C47" s="93">
        <v>-191</v>
      </c>
      <c r="D47" s="93">
        <v>0</v>
      </c>
      <c r="E47" s="93">
        <v>-40287</v>
      </c>
      <c r="F47" s="93">
        <v>-780</v>
      </c>
      <c r="G47" s="94">
        <v>0</v>
      </c>
      <c r="H47" s="94">
        <v>0</v>
      </c>
      <c r="I47" s="94">
        <v>0</v>
      </c>
      <c r="J47" s="94">
        <v>0</v>
      </c>
      <c r="L47" s="92"/>
      <c r="M47" s="92"/>
      <c r="N47" s="92"/>
      <c r="O47" s="92"/>
      <c r="P47" s="92"/>
    </row>
    <row r="48" spans="1:21" ht="24" customHeight="1">
      <c r="A48" s="391" t="s">
        <v>237</v>
      </c>
      <c r="B48" s="226">
        <v>1320</v>
      </c>
      <c r="C48" s="93">
        <v>1385</v>
      </c>
      <c r="D48" s="93">
        <v>2600</v>
      </c>
      <c r="E48" s="93">
        <v>2600</v>
      </c>
      <c r="F48" s="93">
        <v>1150</v>
      </c>
      <c r="G48" s="93">
        <v>6.9340234259081468</v>
      </c>
      <c r="H48" s="93">
        <v>6.9342535414640576</v>
      </c>
      <c r="I48" s="93">
        <v>6.9342140718936918</v>
      </c>
      <c r="J48" s="93">
        <v>6.9341662941655446</v>
      </c>
      <c r="O48" s="92"/>
      <c r="P48" s="92"/>
      <c r="Q48" s="413"/>
    </row>
    <row r="49" spans="1:17" ht="24" customHeight="1">
      <c r="A49" s="392" t="s">
        <v>99</v>
      </c>
      <c r="B49" s="226">
        <v>1170</v>
      </c>
      <c r="C49" s="93">
        <v>-55834</v>
      </c>
      <c r="D49" s="93">
        <v>2480</v>
      </c>
      <c r="E49" s="93">
        <v>-37618</v>
      </c>
      <c r="F49" s="93">
        <v>-31478.333333333332</v>
      </c>
      <c r="G49" s="93">
        <v>82.414023425907715</v>
      </c>
      <c r="H49" s="93">
        <v>87.44457354146347</v>
      </c>
      <c r="I49" s="93">
        <v>92.064642951893873</v>
      </c>
      <c r="J49" s="93">
        <v>96.949290478086766</v>
      </c>
      <c r="K49" s="92"/>
      <c r="L49" s="92"/>
      <c r="M49" s="92"/>
      <c r="N49" s="92"/>
      <c r="O49" s="92"/>
      <c r="P49" s="92"/>
      <c r="Q49" s="413"/>
    </row>
    <row r="50" spans="1:17" ht="24" customHeight="1">
      <c r="A50" s="392" t="s">
        <v>141</v>
      </c>
      <c r="B50" s="226">
        <v>1180</v>
      </c>
      <c r="C50" s="93">
        <v>0</v>
      </c>
      <c r="D50" s="93">
        <v>446</v>
      </c>
      <c r="E50" s="93">
        <v>0</v>
      </c>
      <c r="F50" s="93">
        <v>0</v>
      </c>
      <c r="G50" s="93">
        <v>14.834524216663388</v>
      </c>
      <c r="H50" s="93">
        <v>15.740023237463424</v>
      </c>
      <c r="I50" s="93">
        <v>16.571635731340898</v>
      </c>
      <c r="J50" s="93">
        <v>17.450872286055617</v>
      </c>
      <c r="K50" s="92"/>
      <c r="L50" s="92"/>
      <c r="M50" s="92"/>
      <c r="N50" s="92"/>
      <c r="O50" s="92"/>
      <c r="P50" s="92"/>
      <c r="Q50" s="413"/>
    </row>
    <row r="51" spans="1:17" ht="24" customHeight="1">
      <c r="A51" s="392" t="s">
        <v>233</v>
      </c>
      <c r="B51" s="226">
        <v>1200</v>
      </c>
      <c r="C51" s="93">
        <v>-55834</v>
      </c>
      <c r="D51" s="93">
        <v>2034</v>
      </c>
      <c r="E51" s="93">
        <v>-37618</v>
      </c>
      <c r="F51" s="93">
        <v>-31478.333333333332</v>
      </c>
      <c r="G51" s="93">
        <v>67.579499209244332</v>
      </c>
      <c r="H51" s="93">
        <v>71.704550304000051</v>
      </c>
      <c r="I51" s="93">
        <v>75.493007220552983</v>
      </c>
      <c r="J51" s="93">
        <v>79.498418192031153</v>
      </c>
      <c r="K51" s="92"/>
      <c r="L51" s="92"/>
      <c r="M51" s="92"/>
      <c r="N51" s="92"/>
      <c r="O51" s="92"/>
      <c r="P51" s="92"/>
      <c r="Q51" s="413"/>
    </row>
    <row r="52" spans="1:17" ht="25.5" customHeight="1">
      <c r="A52" s="392" t="s">
        <v>234</v>
      </c>
      <c r="B52" s="226">
        <v>5040</v>
      </c>
      <c r="C52" s="98">
        <v>-0.49143591458799091</v>
      </c>
      <c r="D52" s="98">
        <v>1.2424788491493846E-2</v>
      </c>
      <c r="E52" s="98">
        <v>-0.18123741339936983</v>
      </c>
      <c r="F52" s="98">
        <v>-0.2332039333639547</v>
      </c>
      <c r="G52" s="96">
        <v>2.949163824656743E-4</v>
      </c>
      <c r="H52" s="96">
        <v>2.9548416068043602E-4</v>
      </c>
      <c r="I52" s="96">
        <v>2.9376425558127122E-4</v>
      </c>
      <c r="J52" s="96">
        <v>2.9211572492818645E-4</v>
      </c>
      <c r="L52" s="92"/>
      <c r="M52" s="92"/>
      <c r="N52" s="92"/>
      <c r="O52" s="92"/>
      <c r="P52" s="92"/>
      <c r="Q52" s="413"/>
    </row>
    <row r="53" spans="1:17" ht="24" customHeight="1">
      <c r="A53" s="454" t="s">
        <v>158</v>
      </c>
      <c r="B53" s="455"/>
      <c r="C53" s="455"/>
      <c r="D53" s="455"/>
      <c r="E53" s="455"/>
      <c r="F53" s="455"/>
      <c r="G53" s="455"/>
      <c r="H53" s="455"/>
      <c r="I53" s="455"/>
      <c r="J53" s="456"/>
      <c r="L53" s="92"/>
      <c r="M53" s="92"/>
      <c r="N53" s="92"/>
      <c r="O53" s="92"/>
      <c r="P53" s="92"/>
      <c r="Q53" s="413"/>
    </row>
    <row r="54" spans="1:17" ht="24" customHeight="1">
      <c r="A54" s="393" t="s">
        <v>344</v>
      </c>
      <c r="B54" s="226">
        <v>2100</v>
      </c>
      <c r="C54" s="93">
        <v>0</v>
      </c>
      <c r="D54" s="93">
        <v>1342</v>
      </c>
      <c r="E54" s="93">
        <v>0</v>
      </c>
      <c r="F54" s="93">
        <v>0</v>
      </c>
      <c r="G54" s="94">
        <v>45</v>
      </c>
      <c r="H54" s="94">
        <v>47.325003200640033</v>
      </c>
      <c r="I54" s="94">
        <v>49.825384765564969</v>
      </c>
      <c r="J54" s="94">
        <v>52.468956006740562</v>
      </c>
      <c r="L54" s="92"/>
      <c r="M54" s="92"/>
      <c r="N54" s="92"/>
      <c r="O54" s="92"/>
      <c r="P54" s="92"/>
      <c r="Q54" s="608"/>
    </row>
    <row r="55" spans="1:17" ht="24" customHeight="1">
      <c r="A55" s="394" t="s">
        <v>157</v>
      </c>
      <c r="B55" s="226">
        <v>2110</v>
      </c>
      <c r="C55" s="93">
        <v>0</v>
      </c>
      <c r="D55" s="93">
        <v>446</v>
      </c>
      <c r="E55" s="93">
        <v>0</v>
      </c>
      <c r="F55" s="93">
        <v>0</v>
      </c>
      <c r="G55" s="93">
        <v>14.834524216663388</v>
      </c>
      <c r="H55" s="93">
        <v>15.740023237463424</v>
      </c>
      <c r="I55" s="93">
        <v>16.571635731340898</v>
      </c>
      <c r="J55" s="93">
        <v>17.450872286055617</v>
      </c>
      <c r="L55" s="92"/>
      <c r="M55" s="92"/>
      <c r="N55" s="92"/>
      <c r="O55" s="92"/>
      <c r="P55" s="92"/>
      <c r="Q55" s="413"/>
    </row>
    <row r="56" spans="1:17" ht="76" customHeight="1">
      <c r="A56" s="394" t="s">
        <v>340</v>
      </c>
      <c r="B56" s="227" t="s">
        <v>235</v>
      </c>
      <c r="C56" s="93">
        <v>-67701</v>
      </c>
      <c r="D56" s="93">
        <v>8238</v>
      </c>
      <c r="E56" s="93">
        <v>8265.7999999999993</v>
      </c>
      <c r="F56" s="93">
        <v>-51338.53333333334</v>
      </c>
      <c r="G56" s="94">
        <v>1435.7232000000004</v>
      </c>
      <c r="H56" s="94">
        <v>3002.0584640000015</v>
      </c>
      <c r="I56" s="94">
        <v>4696.6081449759949</v>
      </c>
      <c r="J56" s="94">
        <v>8425.4087471295788</v>
      </c>
      <c r="L56" s="92"/>
      <c r="M56" s="92"/>
      <c r="N56" s="92"/>
      <c r="O56" s="92"/>
      <c r="P56" s="92"/>
      <c r="Q56" s="413"/>
    </row>
    <row r="57" spans="1:17" ht="78" customHeight="1">
      <c r="A57" s="393" t="s">
        <v>345</v>
      </c>
      <c r="B57" s="226">
        <v>2140</v>
      </c>
      <c r="C57" s="93">
        <v>4410</v>
      </c>
      <c r="D57" s="93">
        <v>6022</v>
      </c>
      <c r="E57" s="93">
        <v>6125</v>
      </c>
      <c r="F57" s="93">
        <v>5635.8377777777778</v>
      </c>
      <c r="G57" s="94">
        <v>6762.0000000000009</v>
      </c>
      <c r="H57" s="94">
        <v>7160.9580000000005</v>
      </c>
      <c r="I57" s="94">
        <v>7583.454522</v>
      </c>
      <c r="J57" s="94">
        <v>8030.8783387979993</v>
      </c>
      <c r="L57" s="92"/>
      <c r="M57" s="92"/>
      <c r="N57" s="92"/>
      <c r="O57" s="92"/>
      <c r="P57" s="92"/>
    </row>
    <row r="58" spans="1:17" ht="49.5" customHeight="1">
      <c r="A58" s="393" t="s">
        <v>86</v>
      </c>
      <c r="B58" s="226">
        <v>2150</v>
      </c>
      <c r="C58" s="93">
        <v>4266</v>
      </c>
      <c r="D58" s="93">
        <v>6196</v>
      </c>
      <c r="E58" s="93">
        <v>6312</v>
      </c>
      <c r="F58" s="93">
        <v>5832.333333333333</v>
      </c>
      <c r="G58" s="94">
        <v>6968.4480000000003</v>
      </c>
      <c r="H58" s="94">
        <v>7379.5864320000001</v>
      </c>
      <c r="I58" s="94">
        <v>7814.9820314879998</v>
      </c>
      <c r="J58" s="94">
        <v>8276.0659713457917</v>
      </c>
      <c r="L58" s="92"/>
      <c r="M58" s="92"/>
      <c r="N58" s="92"/>
      <c r="O58" s="92"/>
      <c r="P58" s="92"/>
    </row>
    <row r="59" spans="1:17" ht="29.15" customHeight="1">
      <c r="A59" s="393" t="s">
        <v>346</v>
      </c>
      <c r="B59" s="226">
        <v>2200</v>
      </c>
      <c r="C59" s="93">
        <v>-59025</v>
      </c>
      <c r="D59" s="93">
        <v>22244</v>
      </c>
      <c r="E59" s="93">
        <v>20702.8</v>
      </c>
      <c r="F59" s="93">
        <v>-39870.362222222226</v>
      </c>
      <c r="G59" s="93">
        <v>15226.005724216666</v>
      </c>
      <c r="H59" s="93">
        <v>17605.667922438108</v>
      </c>
      <c r="I59" s="93">
        <v>20161.441718960901</v>
      </c>
      <c r="J59" s="93">
        <v>24802.272885566163</v>
      </c>
      <c r="L59" s="92"/>
      <c r="M59" s="92"/>
      <c r="N59" s="92"/>
      <c r="O59" s="92"/>
      <c r="P59" s="92"/>
    </row>
    <row r="60" spans="1:17" ht="25" customHeight="1">
      <c r="A60" s="454" t="s">
        <v>156</v>
      </c>
      <c r="B60" s="455"/>
      <c r="C60" s="455"/>
      <c r="D60" s="455"/>
      <c r="E60" s="455"/>
      <c r="F60" s="455"/>
      <c r="G60" s="455"/>
      <c r="H60" s="455"/>
      <c r="I60" s="455"/>
      <c r="J60" s="456"/>
      <c r="L60" s="92"/>
      <c r="M60" s="92"/>
      <c r="N60" s="92"/>
      <c r="O60" s="92"/>
      <c r="P60" s="92"/>
    </row>
    <row r="61" spans="1:17" ht="27.65" customHeight="1">
      <c r="A61" s="393" t="s">
        <v>147</v>
      </c>
      <c r="B61" s="226">
        <v>3600</v>
      </c>
      <c r="C61" s="99">
        <v>15201</v>
      </c>
      <c r="D61" s="99">
        <v>0</v>
      </c>
      <c r="E61" s="99">
        <v>69999.666666666628</v>
      </c>
      <c r="F61" s="99">
        <v>10408</v>
      </c>
      <c r="G61" s="99">
        <v>35605.666666666628</v>
      </c>
      <c r="H61" s="99">
        <v>42058.079090757259</v>
      </c>
      <c r="I61" s="99">
        <v>48891.262384406211</v>
      </c>
      <c r="J61" s="99">
        <v>56128.035857720293</v>
      </c>
      <c r="L61" s="92"/>
      <c r="M61" s="92"/>
      <c r="N61" s="92"/>
      <c r="O61" s="92"/>
      <c r="P61" s="92"/>
    </row>
    <row r="62" spans="1:17" ht="52.5" customHeight="1">
      <c r="A62" s="393" t="s">
        <v>148</v>
      </c>
      <c r="B62" s="226">
        <v>3090</v>
      </c>
      <c r="C62" s="99">
        <v>-73601</v>
      </c>
      <c r="D62" s="99">
        <v>-29639</v>
      </c>
      <c r="E62" s="99">
        <v>-65894</v>
      </c>
      <c r="F62" s="99">
        <v>-147991.33333333334</v>
      </c>
      <c r="G62" s="100">
        <v>15881.275499209247</v>
      </c>
      <c r="H62" s="100">
        <v>16818.408614304</v>
      </c>
      <c r="I62" s="100">
        <v>17810.252610996555</v>
      </c>
      <c r="J62" s="100">
        <v>18860.608838590815</v>
      </c>
      <c r="L62" s="92"/>
      <c r="M62" s="92"/>
      <c r="N62" s="92"/>
      <c r="O62" s="92"/>
      <c r="P62" s="92"/>
    </row>
    <row r="63" spans="1:17" ht="51">
      <c r="A63" s="393" t="s">
        <v>238</v>
      </c>
      <c r="B63" s="226">
        <v>3320</v>
      </c>
      <c r="C63" s="99">
        <v>-41350</v>
      </c>
      <c r="D63" s="99">
        <v>-2000</v>
      </c>
      <c r="E63" s="99">
        <v>-8500</v>
      </c>
      <c r="F63" s="99">
        <v>-265417</v>
      </c>
      <c r="G63" s="100">
        <v>-9384</v>
      </c>
      <c r="H63" s="100">
        <v>-9937.655999999999</v>
      </c>
      <c r="I63" s="100">
        <v>-10523.977703999999</v>
      </c>
      <c r="J63" s="100">
        <v>-11144.892388535998</v>
      </c>
      <c r="L63" s="92"/>
      <c r="M63" s="92"/>
      <c r="N63" s="92"/>
      <c r="O63" s="92"/>
      <c r="P63" s="92"/>
    </row>
    <row r="64" spans="1:17" ht="51">
      <c r="A64" s="393" t="s">
        <v>149</v>
      </c>
      <c r="B64" s="226">
        <v>3580</v>
      </c>
      <c r="C64" s="99">
        <v>110158</v>
      </c>
      <c r="D64" s="99">
        <v>38658</v>
      </c>
      <c r="E64" s="99">
        <v>40000</v>
      </c>
      <c r="F64" s="99">
        <v>473000</v>
      </c>
      <c r="G64" s="100">
        <v>-44.863075118613352</v>
      </c>
      <c r="H64" s="100">
        <v>-47.569320655040023</v>
      </c>
      <c r="I64" s="100">
        <v>-49.501433682482023</v>
      </c>
      <c r="J64" s="100">
        <v>-52.444193277935888</v>
      </c>
      <c r="L64" s="92"/>
      <c r="M64" s="92"/>
      <c r="N64" s="92"/>
      <c r="O64" s="92"/>
      <c r="P64" s="92"/>
    </row>
    <row r="65" spans="1:16" ht="51">
      <c r="A65" s="393" t="s">
        <v>173</v>
      </c>
      <c r="B65" s="226">
        <v>3610</v>
      </c>
      <c r="C65" s="99">
        <v>0</v>
      </c>
      <c r="D65" s="99">
        <v>0</v>
      </c>
      <c r="E65" s="99">
        <v>0</v>
      </c>
      <c r="F65" s="99">
        <v>0</v>
      </c>
      <c r="G65" s="100">
        <v>0</v>
      </c>
      <c r="H65" s="100">
        <v>0</v>
      </c>
      <c r="I65" s="100">
        <v>0</v>
      </c>
      <c r="J65" s="100">
        <v>0</v>
      </c>
      <c r="L65" s="92"/>
      <c r="M65" s="92"/>
      <c r="N65" s="92"/>
      <c r="O65" s="92"/>
      <c r="P65" s="92"/>
    </row>
    <row r="66" spans="1:16" ht="27.65" customHeight="1">
      <c r="A66" s="393" t="s">
        <v>150</v>
      </c>
      <c r="B66" s="226">
        <v>3620</v>
      </c>
      <c r="C66" s="99">
        <v>10408</v>
      </c>
      <c r="D66" s="99">
        <v>7019</v>
      </c>
      <c r="E66" s="99">
        <v>35605.666666666628</v>
      </c>
      <c r="F66" s="99">
        <v>69999.666666666628</v>
      </c>
      <c r="G66" s="99">
        <v>42058.079090757259</v>
      </c>
      <c r="H66" s="99">
        <v>48891.262384406211</v>
      </c>
      <c r="I66" s="99">
        <v>56128.035857720293</v>
      </c>
      <c r="J66" s="99">
        <v>63791.308114497173</v>
      </c>
      <c r="L66" s="92"/>
      <c r="M66" s="92"/>
      <c r="N66" s="92"/>
      <c r="O66" s="92"/>
      <c r="P66" s="92"/>
    </row>
    <row r="67" spans="1:16" ht="25" customHeight="1">
      <c r="A67" s="458" t="s">
        <v>217</v>
      </c>
      <c r="B67" s="459"/>
      <c r="C67" s="459"/>
      <c r="D67" s="459"/>
      <c r="E67" s="459"/>
      <c r="F67" s="459"/>
      <c r="G67" s="459"/>
      <c r="H67" s="459"/>
      <c r="I67" s="459"/>
      <c r="J67" s="460"/>
      <c r="L67" s="92"/>
      <c r="M67" s="92"/>
      <c r="N67" s="92"/>
      <c r="O67" s="92"/>
      <c r="P67" s="92"/>
    </row>
    <row r="68" spans="1:16" ht="28.5" customHeight="1">
      <c r="A68" s="393" t="s">
        <v>216</v>
      </c>
      <c r="B68" s="226">
        <v>4000</v>
      </c>
      <c r="C68" s="93">
        <v>41350</v>
      </c>
      <c r="D68" s="93">
        <v>2000</v>
      </c>
      <c r="E68" s="93">
        <v>8500</v>
      </c>
      <c r="F68" s="93">
        <v>265417</v>
      </c>
      <c r="G68" s="93">
        <v>9384</v>
      </c>
      <c r="H68" s="93">
        <v>9937.655999999999</v>
      </c>
      <c r="I68" s="93">
        <v>10523.977703999999</v>
      </c>
      <c r="J68" s="93">
        <v>11144.892388535998</v>
      </c>
      <c r="K68" s="95"/>
      <c r="L68" s="95"/>
      <c r="M68" s="95"/>
      <c r="N68" s="95"/>
      <c r="O68" s="92"/>
      <c r="P68" s="92"/>
    </row>
    <row r="69" spans="1:16" ht="22.5" customHeight="1">
      <c r="A69" s="461" t="s">
        <v>220</v>
      </c>
      <c r="B69" s="462"/>
      <c r="C69" s="462"/>
      <c r="D69" s="462"/>
      <c r="E69" s="462"/>
      <c r="F69" s="462"/>
      <c r="G69" s="462"/>
      <c r="H69" s="462"/>
      <c r="I69" s="462"/>
      <c r="J69" s="463"/>
      <c r="L69" s="92"/>
      <c r="M69" s="92"/>
      <c r="N69" s="92"/>
      <c r="O69" s="92"/>
      <c r="P69" s="92"/>
    </row>
    <row r="70" spans="1:16" ht="28.5" customHeight="1">
      <c r="A70" s="393" t="s">
        <v>176</v>
      </c>
      <c r="B70" s="226">
        <v>5020</v>
      </c>
      <c r="C70" s="96">
        <v>-0.11243389972492619</v>
      </c>
      <c r="D70" s="96">
        <v>5.120820136857317E-3</v>
      </c>
      <c r="E70" s="98">
        <v>-3.9527674170412357E-2</v>
      </c>
      <c r="F70" s="96">
        <v>-3.1818601457317887E-2</v>
      </c>
      <c r="G70" s="101" t="s">
        <v>229</v>
      </c>
      <c r="H70" s="101" t="s">
        <v>229</v>
      </c>
      <c r="I70" s="101" t="s">
        <v>229</v>
      </c>
      <c r="J70" s="101" t="s">
        <v>229</v>
      </c>
      <c r="L70" s="92"/>
      <c r="M70" s="92"/>
      <c r="N70" s="92"/>
      <c r="O70" s="92"/>
      <c r="P70" s="92"/>
    </row>
    <row r="71" spans="1:16" ht="51.65" customHeight="1">
      <c r="A71" s="393" t="s">
        <v>172</v>
      </c>
      <c r="B71" s="226">
        <v>5030</v>
      </c>
      <c r="C71" s="96">
        <v>-0.16789655690873553</v>
      </c>
      <c r="D71" s="96">
        <v>7.0395237765626083E-3</v>
      </c>
      <c r="E71" s="96">
        <v>-7.2885632706890024E-2</v>
      </c>
      <c r="F71" s="96">
        <v>-6.1272649176694394E-2</v>
      </c>
      <c r="G71" s="101" t="s">
        <v>229</v>
      </c>
      <c r="H71" s="101" t="s">
        <v>229</v>
      </c>
      <c r="I71" s="101" t="s">
        <v>229</v>
      </c>
      <c r="J71" s="101" t="s">
        <v>229</v>
      </c>
    </row>
    <row r="72" spans="1:16" ht="27" customHeight="1">
      <c r="A72" s="393" t="s">
        <v>236</v>
      </c>
      <c r="B72" s="226">
        <v>5110</v>
      </c>
      <c r="C72" s="96">
        <v>2.0272000195069615</v>
      </c>
      <c r="D72" s="96">
        <v>2.6688958267905636</v>
      </c>
      <c r="E72" s="96">
        <v>1.1849548325083492</v>
      </c>
      <c r="F72" s="96">
        <v>1.0802794155991622</v>
      </c>
      <c r="G72" s="101" t="s">
        <v>229</v>
      </c>
      <c r="H72" s="101" t="s">
        <v>229</v>
      </c>
      <c r="I72" s="101" t="s">
        <v>229</v>
      </c>
      <c r="J72" s="101" t="s">
        <v>229</v>
      </c>
    </row>
    <row r="73" spans="1:16" ht="23.5" customHeight="1">
      <c r="A73" s="454" t="s">
        <v>219</v>
      </c>
      <c r="B73" s="455"/>
      <c r="C73" s="455"/>
      <c r="D73" s="455"/>
      <c r="E73" s="455"/>
      <c r="F73" s="455"/>
      <c r="G73" s="455"/>
      <c r="H73" s="455"/>
      <c r="I73" s="455"/>
      <c r="J73" s="456"/>
    </row>
    <row r="74" spans="1:16" ht="27.65" customHeight="1">
      <c r="A74" s="393" t="s">
        <v>151</v>
      </c>
      <c r="B74" s="226">
        <v>6000</v>
      </c>
      <c r="C74" s="100">
        <v>240195</v>
      </c>
      <c r="D74" s="100">
        <v>211357</v>
      </c>
      <c r="E74" s="100">
        <v>490063.33333333331</v>
      </c>
      <c r="F74" s="100">
        <v>495887.33333333331</v>
      </c>
      <c r="G74" s="102" t="s">
        <v>229</v>
      </c>
      <c r="H74" s="102" t="s">
        <v>229</v>
      </c>
      <c r="I74" s="102" t="s">
        <v>229</v>
      </c>
      <c r="J74" s="102" t="s">
        <v>229</v>
      </c>
    </row>
    <row r="75" spans="1:16" ht="25" customHeight="1">
      <c r="A75" s="393" t="s">
        <v>152</v>
      </c>
      <c r="B75" s="226">
        <v>6010</v>
      </c>
      <c r="C75" s="100">
        <v>256399</v>
      </c>
      <c r="D75" s="100">
        <v>185845</v>
      </c>
      <c r="E75" s="100">
        <v>461624.33333333331</v>
      </c>
      <c r="F75" s="100">
        <v>493418.66666666669</v>
      </c>
      <c r="G75" s="102" t="s">
        <v>229</v>
      </c>
      <c r="H75" s="102" t="s">
        <v>229</v>
      </c>
      <c r="I75" s="102" t="s">
        <v>229</v>
      </c>
      <c r="J75" s="102" t="s">
        <v>229</v>
      </c>
    </row>
    <row r="76" spans="1:16" ht="28" customHeight="1">
      <c r="A76" s="393" t="s">
        <v>260</v>
      </c>
      <c r="B76" s="226">
        <v>6020</v>
      </c>
      <c r="C76" s="100">
        <v>10408</v>
      </c>
      <c r="D76" s="100">
        <v>7019</v>
      </c>
      <c r="E76" s="100">
        <v>35605.666666666628</v>
      </c>
      <c r="F76" s="100">
        <v>69999.666666666628</v>
      </c>
      <c r="G76" s="102" t="s">
        <v>229</v>
      </c>
      <c r="H76" s="102" t="s">
        <v>229</v>
      </c>
      <c r="I76" s="102" t="s">
        <v>229</v>
      </c>
      <c r="J76" s="102" t="s">
        <v>229</v>
      </c>
    </row>
    <row r="77" spans="1:16" ht="28.5" customHeight="1">
      <c r="A77" s="393" t="s">
        <v>264</v>
      </c>
      <c r="B77" s="226">
        <v>6030</v>
      </c>
      <c r="C77" s="100">
        <v>496594</v>
      </c>
      <c r="D77" s="100">
        <v>397202</v>
      </c>
      <c r="E77" s="100">
        <v>951687.66666666663</v>
      </c>
      <c r="F77" s="100">
        <v>989306</v>
      </c>
      <c r="G77" s="102" t="s">
        <v>229</v>
      </c>
      <c r="H77" s="102" t="s">
        <v>229</v>
      </c>
      <c r="I77" s="102" t="s">
        <v>229</v>
      </c>
      <c r="J77" s="102" t="s">
        <v>229</v>
      </c>
    </row>
    <row r="78" spans="1:16" ht="36.65" customHeight="1">
      <c r="A78" s="393" t="s">
        <v>174</v>
      </c>
      <c r="B78" s="226">
        <v>6040</v>
      </c>
      <c r="C78" s="100">
        <v>18360</v>
      </c>
      <c r="D78" s="100">
        <v>0</v>
      </c>
      <c r="E78" s="100">
        <v>290746</v>
      </c>
      <c r="F78" s="100">
        <v>290746</v>
      </c>
      <c r="G78" s="102" t="s">
        <v>229</v>
      </c>
      <c r="H78" s="102" t="s">
        <v>229</v>
      </c>
      <c r="I78" s="102" t="s">
        <v>229</v>
      </c>
      <c r="J78" s="102" t="s">
        <v>229</v>
      </c>
    </row>
    <row r="79" spans="1:16" ht="25" customHeight="1">
      <c r="A79" s="393" t="s">
        <v>175</v>
      </c>
      <c r="B79" s="226">
        <v>6050</v>
      </c>
      <c r="C79" s="100">
        <v>145684</v>
      </c>
      <c r="D79" s="100">
        <v>108262</v>
      </c>
      <c r="E79" s="100">
        <v>144818</v>
      </c>
      <c r="F79" s="100">
        <v>184818</v>
      </c>
      <c r="G79" s="102" t="s">
        <v>229</v>
      </c>
      <c r="H79" s="102" t="s">
        <v>229</v>
      </c>
      <c r="I79" s="102" t="s">
        <v>229</v>
      </c>
      <c r="J79" s="102" t="s">
        <v>229</v>
      </c>
    </row>
    <row r="80" spans="1:16" ht="25" customHeight="1">
      <c r="A80" s="393" t="s">
        <v>263</v>
      </c>
      <c r="B80" s="226">
        <v>6060</v>
      </c>
      <c r="C80" s="99">
        <v>164044</v>
      </c>
      <c r="D80" s="99">
        <v>108262</v>
      </c>
      <c r="E80" s="99">
        <v>435564</v>
      </c>
      <c r="F80" s="99">
        <v>475564</v>
      </c>
      <c r="G80" s="102" t="s">
        <v>229</v>
      </c>
      <c r="H80" s="102" t="s">
        <v>229</v>
      </c>
      <c r="I80" s="102" t="s">
        <v>229</v>
      </c>
      <c r="J80" s="102" t="s">
        <v>229</v>
      </c>
    </row>
    <row r="81" spans="1:11" ht="25" customHeight="1">
      <c r="A81" s="393" t="s">
        <v>261</v>
      </c>
      <c r="B81" s="226">
        <v>6070</v>
      </c>
      <c r="C81" s="103">
        <v>0</v>
      </c>
      <c r="D81" s="103">
        <v>0</v>
      </c>
      <c r="E81" s="103">
        <v>0</v>
      </c>
      <c r="F81" s="103">
        <v>0</v>
      </c>
      <c r="G81" s="102" t="s">
        <v>229</v>
      </c>
      <c r="H81" s="102" t="s">
        <v>229</v>
      </c>
      <c r="I81" s="102" t="s">
        <v>229</v>
      </c>
      <c r="J81" s="102" t="s">
        <v>229</v>
      </c>
    </row>
    <row r="82" spans="1:11" ht="25" customHeight="1">
      <c r="A82" s="393" t="s">
        <v>262</v>
      </c>
      <c r="B82" s="226">
        <v>6080</v>
      </c>
      <c r="C82" s="103">
        <v>0</v>
      </c>
      <c r="D82" s="103">
        <v>0</v>
      </c>
      <c r="E82" s="103">
        <v>0</v>
      </c>
      <c r="F82" s="103">
        <v>0</v>
      </c>
      <c r="G82" s="102" t="s">
        <v>229</v>
      </c>
      <c r="H82" s="102" t="s">
        <v>229</v>
      </c>
      <c r="I82" s="102" t="s">
        <v>229</v>
      </c>
      <c r="J82" s="102" t="s">
        <v>229</v>
      </c>
    </row>
    <row r="83" spans="1:11" ht="25" customHeight="1">
      <c r="A83" s="393" t="s">
        <v>153</v>
      </c>
      <c r="B83" s="226">
        <v>6090</v>
      </c>
      <c r="C83" s="100">
        <v>332550</v>
      </c>
      <c r="D83" s="100">
        <v>288940</v>
      </c>
      <c r="E83" s="100">
        <v>516123.66666666663</v>
      </c>
      <c r="F83" s="100">
        <v>513742</v>
      </c>
      <c r="G83" s="102" t="s">
        <v>229</v>
      </c>
      <c r="H83" s="102" t="s">
        <v>229</v>
      </c>
      <c r="I83" s="102" t="s">
        <v>229</v>
      </c>
      <c r="J83" s="102" t="s">
        <v>229</v>
      </c>
    </row>
    <row r="84" spans="1:11" s="108" customFormat="1" ht="3.65" customHeight="1">
      <c r="A84" s="395"/>
      <c r="B84" s="73"/>
      <c r="C84" s="447"/>
      <c r="D84" s="447"/>
      <c r="E84" s="447"/>
      <c r="F84" s="447"/>
      <c r="G84" s="107"/>
      <c r="H84" s="448"/>
      <c r="I84" s="448"/>
      <c r="J84" s="448"/>
    </row>
    <row r="85" spans="1:11" ht="67.5" customHeight="1">
      <c r="A85" s="210" t="s">
        <v>416</v>
      </c>
      <c r="B85" s="224"/>
      <c r="C85" s="109"/>
      <c r="D85" s="109"/>
      <c r="E85" s="109"/>
      <c r="F85" s="104"/>
      <c r="G85" s="457" t="s">
        <v>516</v>
      </c>
      <c r="H85" s="457"/>
      <c r="I85" s="457"/>
    </row>
    <row r="86" spans="1:11" ht="19" customHeight="1">
      <c r="A86" s="383"/>
      <c r="B86" s="105"/>
      <c r="C86" s="446" t="s">
        <v>81</v>
      </c>
      <c r="D86" s="446"/>
      <c r="E86" s="446"/>
      <c r="F86" s="106"/>
      <c r="G86" s="73"/>
      <c r="H86" s="73"/>
    </row>
    <row r="87" spans="1:11" s="223" customFormat="1" outlineLevel="1">
      <c r="A87" s="397"/>
      <c r="G87" s="230"/>
      <c r="H87" s="230"/>
      <c r="I87" s="230"/>
      <c r="J87" s="230"/>
    </row>
    <row r="88" spans="1:11" s="223" customFormat="1" outlineLevel="1">
      <c r="A88" s="398"/>
      <c r="D88" s="237"/>
      <c r="E88" s="237"/>
      <c r="F88" s="237"/>
      <c r="G88" s="95"/>
      <c r="H88" s="95"/>
      <c r="I88" s="95"/>
      <c r="J88" s="95"/>
      <c r="K88" s="89"/>
    </row>
    <row r="89" spans="1:11" s="223" customFormat="1" outlineLevel="1">
      <c r="A89" s="398"/>
      <c r="G89" s="230"/>
      <c r="H89" s="230"/>
      <c r="I89" s="230"/>
      <c r="J89" s="230"/>
    </row>
    <row r="90" spans="1:11" s="223" customFormat="1" outlineLevel="1">
      <c r="A90" s="398"/>
      <c r="E90" s="95"/>
      <c r="G90" s="95"/>
      <c r="H90" s="95"/>
      <c r="I90" s="95"/>
      <c r="J90" s="95"/>
    </row>
    <row r="91" spans="1:11" s="223" customFormat="1" outlineLevel="1">
      <c r="A91" s="399"/>
      <c r="E91" s="95"/>
      <c r="G91" s="95"/>
      <c r="H91" s="95"/>
      <c r="I91" s="95"/>
      <c r="J91" s="95"/>
    </row>
    <row r="92" spans="1:11" s="223" customFormat="1" outlineLevel="1">
      <c r="A92" s="399"/>
      <c r="E92" s="95"/>
      <c r="G92" s="95"/>
      <c r="H92" s="95"/>
      <c r="I92" s="95"/>
      <c r="J92" s="95"/>
    </row>
    <row r="93" spans="1:11" s="223" customFormat="1" outlineLevel="1">
      <c r="A93" s="399"/>
      <c r="G93" s="230"/>
      <c r="H93" s="230"/>
      <c r="I93" s="230"/>
      <c r="J93" s="230"/>
    </row>
    <row r="94" spans="1:11" s="223" customFormat="1" outlineLevel="1">
      <c r="A94" s="398"/>
      <c r="G94" s="230"/>
      <c r="H94" s="230"/>
      <c r="I94" s="230"/>
      <c r="J94" s="230"/>
    </row>
    <row r="95" spans="1:11" s="223" customFormat="1" outlineLevel="1">
      <c r="A95" s="398"/>
      <c r="G95" s="230"/>
      <c r="H95" s="230"/>
      <c r="I95" s="230"/>
      <c r="J95" s="230"/>
    </row>
    <row r="96" spans="1:11" s="223" customFormat="1" outlineLevel="1">
      <c r="A96" s="398"/>
      <c r="G96" s="230"/>
      <c r="H96" s="230"/>
      <c r="I96" s="230"/>
      <c r="J96" s="230"/>
    </row>
    <row r="97" spans="1:10" s="223" customFormat="1" outlineLevel="1">
      <c r="A97" s="398"/>
      <c r="G97" s="95"/>
      <c r="H97" s="95"/>
      <c r="I97" s="95"/>
      <c r="J97" s="95"/>
    </row>
    <row r="98" spans="1:10" s="223" customFormat="1" outlineLevel="1">
      <c r="A98" s="398"/>
      <c r="G98" s="95"/>
      <c r="H98" s="95"/>
      <c r="I98" s="95"/>
      <c r="J98" s="95"/>
    </row>
    <row r="99" spans="1:10" s="223" customFormat="1" outlineLevel="1">
      <c r="A99" s="398"/>
      <c r="G99" s="95"/>
      <c r="H99" s="95"/>
      <c r="I99" s="95"/>
      <c r="J99" s="95"/>
    </row>
    <row r="100" spans="1:10" s="223" customFormat="1" outlineLevel="1">
      <c r="A100" s="398"/>
      <c r="G100" s="230"/>
      <c r="H100" s="230"/>
      <c r="I100" s="230"/>
      <c r="J100" s="230"/>
    </row>
    <row r="101" spans="1:10" s="223" customFormat="1" outlineLevel="1">
      <c r="A101" s="398"/>
      <c r="G101" s="95"/>
      <c r="H101" s="95"/>
      <c r="I101" s="95"/>
      <c r="J101" s="95"/>
    </row>
    <row r="102" spans="1:10" s="223" customFormat="1" outlineLevel="1">
      <c r="A102" s="398"/>
      <c r="G102" s="95"/>
      <c r="H102" s="95"/>
      <c r="I102" s="95"/>
      <c r="J102" s="95"/>
    </row>
    <row r="103" spans="1:10" s="223" customFormat="1" outlineLevel="1">
      <c r="A103" s="398"/>
      <c r="G103" s="95"/>
      <c r="H103" s="95"/>
      <c r="I103" s="95"/>
      <c r="J103" s="95"/>
    </row>
    <row r="104" spans="1:10" s="223" customFormat="1" outlineLevel="1">
      <c r="A104" s="398"/>
      <c r="G104" s="95"/>
      <c r="H104" s="95"/>
      <c r="I104" s="95"/>
      <c r="J104" s="95"/>
    </row>
    <row r="105" spans="1:10" s="223" customFormat="1" outlineLevel="1">
      <c r="A105" s="398"/>
      <c r="G105" s="95"/>
      <c r="H105" s="95"/>
      <c r="I105" s="95"/>
      <c r="J105" s="95"/>
    </row>
    <row r="106" spans="1:10" s="223" customFormat="1" outlineLevel="1">
      <c r="A106" s="398"/>
      <c r="G106" s="95"/>
      <c r="H106" s="95"/>
      <c r="I106" s="95"/>
      <c r="J106" s="95"/>
    </row>
    <row r="107" spans="1:10" s="223" customFormat="1" outlineLevel="1">
      <c r="A107" s="398"/>
      <c r="G107" s="230"/>
      <c r="H107" s="230"/>
      <c r="I107" s="230"/>
      <c r="J107" s="230"/>
    </row>
    <row r="108" spans="1:10" s="223" customFormat="1" outlineLevel="1">
      <c r="A108" s="398"/>
      <c r="G108" s="95"/>
      <c r="H108" s="95"/>
      <c r="I108" s="95"/>
      <c r="J108" s="95"/>
    </row>
    <row r="109" spans="1:10" s="223" customFormat="1" outlineLevel="1">
      <c r="A109" s="398"/>
      <c r="G109" s="230"/>
      <c r="H109" s="230"/>
      <c r="I109" s="230"/>
      <c r="J109" s="230"/>
    </row>
    <row r="110" spans="1:10" s="223" customFormat="1">
      <c r="A110" s="396"/>
      <c r="G110" s="230"/>
      <c r="H110" s="230"/>
      <c r="I110" s="230"/>
      <c r="J110" s="230"/>
    </row>
    <row r="111" spans="1:10" s="223" customFormat="1">
      <c r="A111" s="398"/>
      <c r="G111" s="230"/>
      <c r="H111" s="230"/>
      <c r="I111" s="230"/>
      <c r="J111" s="230"/>
    </row>
    <row r="112" spans="1:10" s="223" customFormat="1">
      <c r="A112" s="398"/>
      <c r="G112" s="230"/>
      <c r="H112" s="230"/>
      <c r="I112" s="230"/>
      <c r="J112" s="230"/>
    </row>
    <row r="113" spans="1:10" s="223" customFormat="1">
      <c r="A113" s="398"/>
      <c r="G113" s="230"/>
      <c r="H113" s="230"/>
      <c r="I113" s="230"/>
      <c r="J113" s="230"/>
    </row>
    <row r="114" spans="1:10" s="223" customFormat="1">
      <c r="A114" s="398"/>
      <c r="G114" s="230"/>
      <c r="H114" s="230"/>
      <c r="I114" s="230"/>
      <c r="J114" s="230"/>
    </row>
    <row r="115" spans="1:10" s="223" customFormat="1">
      <c r="A115" s="398"/>
      <c r="G115" s="230"/>
      <c r="H115" s="230"/>
      <c r="I115" s="230"/>
      <c r="J115" s="230"/>
    </row>
    <row r="116" spans="1:10" s="223" customFormat="1">
      <c r="A116" s="398"/>
      <c r="G116" s="230"/>
      <c r="H116" s="230"/>
      <c r="I116" s="230"/>
      <c r="J116" s="230"/>
    </row>
    <row r="117" spans="1:10" s="223" customFormat="1">
      <c r="A117" s="398"/>
      <c r="G117" s="230"/>
      <c r="H117" s="230"/>
      <c r="I117" s="230"/>
      <c r="J117" s="230"/>
    </row>
    <row r="118" spans="1:10" s="223" customFormat="1">
      <c r="A118" s="398"/>
      <c r="G118" s="230"/>
      <c r="H118" s="230"/>
      <c r="I118" s="230"/>
      <c r="J118" s="230"/>
    </row>
    <row r="119" spans="1:10" s="223" customFormat="1">
      <c r="A119" s="398"/>
      <c r="G119" s="230"/>
      <c r="H119" s="230"/>
      <c r="I119" s="230"/>
      <c r="J119" s="230"/>
    </row>
    <row r="120" spans="1:10" s="223" customFormat="1">
      <c r="A120" s="398"/>
      <c r="G120" s="230"/>
      <c r="H120" s="230"/>
      <c r="I120" s="230"/>
      <c r="J120" s="230"/>
    </row>
    <row r="121" spans="1:10" s="223" customFormat="1">
      <c r="A121" s="398"/>
      <c r="G121" s="230"/>
      <c r="H121" s="230"/>
      <c r="I121" s="230"/>
      <c r="J121" s="230"/>
    </row>
    <row r="122" spans="1:10" s="223" customFormat="1">
      <c r="A122" s="398"/>
      <c r="G122" s="230"/>
      <c r="H122" s="230"/>
      <c r="I122" s="230"/>
      <c r="J122" s="230"/>
    </row>
    <row r="123" spans="1:10" s="223" customFormat="1">
      <c r="A123" s="398"/>
      <c r="G123" s="230"/>
      <c r="H123" s="230"/>
      <c r="I123" s="230"/>
      <c r="J123" s="230"/>
    </row>
    <row r="124" spans="1:10" s="223" customFormat="1">
      <c r="A124" s="398"/>
      <c r="G124" s="230"/>
      <c r="H124" s="230"/>
      <c r="I124" s="230"/>
      <c r="J124" s="230"/>
    </row>
    <row r="125" spans="1:10" s="223" customFormat="1">
      <c r="A125" s="398"/>
      <c r="G125" s="230"/>
      <c r="H125" s="230"/>
      <c r="I125" s="230"/>
      <c r="J125" s="230"/>
    </row>
    <row r="126" spans="1:10" s="223" customFormat="1">
      <c r="A126" s="398"/>
      <c r="G126" s="230"/>
      <c r="H126" s="230"/>
      <c r="I126" s="230"/>
      <c r="J126" s="230"/>
    </row>
    <row r="127" spans="1:10" s="223" customFormat="1">
      <c r="A127" s="398"/>
      <c r="G127" s="230"/>
      <c r="H127" s="230"/>
      <c r="I127" s="230"/>
      <c r="J127" s="230"/>
    </row>
    <row r="128" spans="1:10" s="223" customFormat="1">
      <c r="A128" s="398"/>
      <c r="G128" s="230"/>
      <c r="H128" s="230"/>
      <c r="I128" s="230"/>
      <c r="J128" s="230"/>
    </row>
    <row r="129" spans="1:10" s="223" customFormat="1">
      <c r="A129" s="398"/>
      <c r="G129" s="230"/>
      <c r="H129" s="230"/>
      <c r="I129" s="230"/>
      <c r="J129" s="230"/>
    </row>
    <row r="130" spans="1:10" s="223" customFormat="1">
      <c r="A130" s="398"/>
      <c r="G130" s="230"/>
      <c r="H130" s="230"/>
      <c r="I130" s="230"/>
      <c r="J130" s="230"/>
    </row>
    <row r="131" spans="1:10" s="223" customFormat="1">
      <c r="A131" s="398"/>
      <c r="G131" s="230"/>
      <c r="H131" s="230"/>
      <c r="I131" s="230"/>
      <c r="J131" s="230"/>
    </row>
    <row r="132" spans="1:10" s="223" customFormat="1">
      <c r="A132" s="398"/>
      <c r="G132" s="230"/>
      <c r="H132" s="230"/>
      <c r="I132" s="230"/>
      <c r="J132" s="230"/>
    </row>
    <row r="133" spans="1:10" s="223" customFormat="1">
      <c r="A133" s="398"/>
      <c r="G133" s="230"/>
      <c r="H133" s="230"/>
      <c r="I133" s="230"/>
      <c r="J133" s="230"/>
    </row>
    <row r="134" spans="1:10" s="223" customFormat="1">
      <c r="A134" s="398"/>
      <c r="G134" s="230"/>
      <c r="H134" s="230"/>
      <c r="I134" s="230"/>
      <c r="J134" s="230"/>
    </row>
    <row r="135" spans="1:10" s="223" customFormat="1">
      <c r="A135" s="398"/>
      <c r="G135" s="230"/>
      <c r="H135" s="230"/>
      <c r="I135" s="230"/>
      <c r="J135" s="230"/>
    </row>
    <row r="136" spans="1:10" s="223" customFormat="1">
      <c r="A136" s="398"/>
      <c r="G136" s="230"/>
      <c r="H136" s="230"/>
      <c r="I136" s="230"/>
      <c r="J136" s="230"/>
    </row>
    <row r="137" spans="1:10" s="223" customFormat="1">
      <c r="A137" s="398"/>
      <c r="G137" s="230"/>
      <c r="H137" s="230"/>
      <c r="I137" s="230"/>
      <c r="J137" s="230"/>
    </row>
    <row r="138" spans="1:10" s="223" customFormat="1">
      <c r="A138" s="398"/>
      <c r="G138" s="230"/>
      <c r="H138" s="230"/>
      <c r="I138" s="230"/>
      <c r="J138" s="230"/>
    </row>
    <row r="139" spans="1:10" s="223" customFormat="1">
      <c r="A139" s="398"/>
      <c r="G139" s="230"/>
      <c r="H139" s="230"/>
      <c r="I139" s="230"/>
      <c r="J139" s="230"/>
    </row>
    <row r="140" spans="1:10" s="223" customFormat="1">
      <c r="A140" s="398"/>
      <c r="G140" s="230"/>
      <c r="H140" s="230"/>
      <c r="I140" s="230"/>
      <c r="J140" s="230"/>
    </row>
    <row r="141" spans="1:10" s="223" customFormat="1">
      <c r="A141" s="398"/>
      <c r="G141" s="230"/>
      <c r="H141" s="230"/>
      <c r="I141" s="230"/>
      <c r="J141" s="230"/>
    </row>
    <row r="142" spans="1:10" s="223" customFormat="1">
      <c r="A142" s="398"/>
      <c r="G142" s="230"/>
      <c r="H142" s="230"/>
      <c r="I142" s="230"/>
      <c r="J142" s="230"/>
    </row>
    <row r="143" spans="1:10" s="223" customFormat="1">
      <c r="A143" s="398"/>
      <c r="G143" s="230"/>
      <c r="H143" s="230"/>
      <c r="I143" s="230"/>
      <c r="J143" s="230"/>
    </row>
    <row r="144" spans="1:10" s="223" customFormat="1">
      <c r="A144" s="398"/>
      <c r="G144" s="230"/>
      <c r="H144" s="230"/>
      <c r="I144" s="230"/>
      <c r="J144" s="230"/>
    </row>
    <row r="145" spans="1:10" s="223" customFormat="1">
      <c r="A145" s="398"/>
      <c r="G145" s="230"/>
      <c r="H145" s="230"/>
      <c r="I145" s="230"/>
      <c r="J145" s="230"/>
    </row>
    <row r="146" spans="1:10" s="223" customFormat="1">
      <c r="A146" s="398"/>
      <c r="G146" s="230"/>
      <c r="H146" s="230"/>
      <c r="I146" s="230"/>
      <c r="J146" s="230"/>
    </row>
    <row r="147" spans="1:10" s="223" customFormat="1">
      <c r="A147" s="398"/>
      <c r="G147" s="230"/>
      <c r="H147" s="230"/>
      <c r="I147" s="230"/>
      <c r="J147" s="230"/>
    </row>
    <row r="148" spans="1:10" s="223" customFormat="1">
      <c r="A148" s="398"/>
      <c r="G148" s="230"/>
      <c r="H148" s="230"/>
      <c r="I148" s="230"/>
      <c r="J148" s="230"/>
    </row>
    <row r="149" spans="1:10" s="223" customFormat="1">
      <c r="A149" s="398"/>
      <c r="G149" s="230"/>
      <c r="H149" s="230"/>
      <c r="I149" s="230"/>
      <c r="J149" s="230"/>
    </row>
    <row r="150" spans="1:10" s="223" customFormat="1">
      <c r="A150" s="398"/>
      <c r="G150" s="230"/>
      <c r="H150" s="230"/>
      <c r="I150" s="230"/>
      <c r="J150" s="230"/>
    </row>
    <row r="151" spans="1:10" s="223" customFormat="1">
      <c r="A151" s="398"/>
      <c r="G151" s="230"/>
      <c r="H151" s="230"/>
      <c r="I151" s="230"/>
      <c r="J151" s="230"/>
    </row>
    <row r="152" spans="1:10" s="223" customFormat="1">
      <c r="A152" s="398"/>
      <c r="G152" s="230"/>
      <c r="H152" s="230"/>
      <c r="I152" s="230"/>
      <c r="J152" s="230"/>
    </row>
    <row r="153" spans="1:10" s="223" customFormat="1">
      <c r="A153" s="398"/>
      <c r="G153" s="230"/>
      <c r="H153" s="230"/>
      <c r="I153" s="230"/>
      <c r="J153" s="230"/>
    </row>
    <row r="154" spans="1:10" s="223" customFormat="1">
      <c r="A154" s="398"/>
      <c r="G154" s="230"/>
      <c r="H154" s="230"/>
      <c r="I154" s="230"/>
      <c r="J154" s="230"/>
    </row>
    <row r="155" spans="1:10" s="223" customFormat="1">
      <c r="A155" s="398"/>
      <c r="G155" s="230"/>
      <c r="H155" s="230"/>
      <c r="I155" s="230"/>
      <c r="J155" s="230"/>
    </row>
    <row r="156" spans="1:10" s="223" customFormat="1">
      <c r="A156" s="398"/>
      <c r="G156" s="230"/>
      <c r="H156" s="230"/>
      <c r="I156" s="230"/>
      <c r="J156" s="230"/>
    </row>
    <row r="157" spans="1:10" s="223" customFormat="1">
      <c r="A157" s="398"/>
      <c r="G157" s="230"/>
      <c r="H157" s="230"/>
      <c r="I157" s="230"/>
      <c r="J157" s="230"/>
    </row>
    <row r="158" spans="1:10" s="223" customFormat="1">
      <c r="A158" s="398"/>
      <c r="G158" s="230"/>
      <c r="H158" s="230"/>
      <c r="I158" s="230"/>
      <c r="J158" s="230"/>
    </row>
    <row r="159" spans="1:10" s="223" customFormat="1">
      <c r="A159" s="398"/>
      <c r="G159" s="230"/>
      <c r="H159" s="230"/>
      <c r="I159" s="230"/>
      <c r="J159" s="230"/>
    </row>
    <row r="160" spans="1:10" s="223" customFormat="1">
      <c r="A160" s="398"/>
      <c r="G160" s="230"/>
      <c r="H160" s="230"/>
      <c r="I160" s="230"/>
      <c r="J160" s="230"/>
    </row>
    <row r="161" spans="1:10" s="223" customFormat="1">
      <c r="A161" s="398"/>
      <c r="G161" s="230"/>
      <c r="H161" s="230"/>
      <c r="I161" s="230"/>
      <c r="J161" s="230"/>
    </row>
    <row r="162" spans="1:10" s="223" customFormat="1">
      <c r="A162" s="398"/>
      <c r="G162" s="230"/>
      <c r="H162" s="230"/>
      <c r="I162" s="230"/>
      <c r="J162" s="230"/>
    </row>
    <row r="163" spans="1:10" s="223" customFormat="1">
      <c r="A163" s="398"/>
      <c r="G163" s="230"/>
      <c r="H163" s="230"/>
      <c r="I163" s="230"/>
      <c r="J163" s="230"/>
    </row>
    <row r="164" spans="1:10" s="223" customFormat="1">
      <c r="A164" s="398"/>
      <c r="G164" s="230"/>
      <c r="H164" s="230"/>
      <c r="I164" s="230"/>
      <c r="J164" s="230"/>
    </row>
    <row r="165" spans="1:10" s="223" customFormat="1">
      <c r="A165" s="398"/>
      <c r="G165" s="230"/>
      <c r="H165" s="230"/>
      <c r="I165" s="230"/>
      <c r="J165" s="230"/>
    </row>
    <row r="166" spans="1:10" s="223" customFormat="1">
      <c r="A166" s="398"/>
      <c r="G166" s="230"/>
      <c r="H166" s="230"/>
      <c r="I166" s="230"/>
      <c r="J166" s="230"/>
    </row>
    <row r="167" spans="1:10" s="223" customFormat="1">
      <c r="A167" s="398"/>
      <c r="G167" s="230"/>
      <c r="H167" s="230"/>
      <c r="I167" s="230"/>
      <c r="J167" s="230"/>
    </row>
    <row r="168" spans="1:10" s="223" customFormat="1">
      <c r="A168" s="398"/>
      <c r="G168" s="230"/>
      <c r="H168" s="230"/>
      <c r="I168" s="230"/>
      <c r="J168" s="230"/>
    </row>
    <row r="169" spans="1:10" s="223" customFormat="1">
      <c r="A169" s="398"/>
      <c r="G169" s="230"/>
      <c r="H169" s="230"/>
      <c r="I169" s="230"/>
      <c r="J169" s="230"/>
    </row>
    <row r="170" spans="1:10" s="223" customFormat="1">
      <c r="A170" s="398"/>
      <c r="G170" s="230"/>
      <c r="H170" s="230"/>
      <c r="I170" s="230"/>
      <c r="J170" s="230"/>
    </row>
    <row r="171" spans="1:10" s="223" customFormat="1">
      <c r="A171" s="398"/>
      <c r="G171" s="230"/>
      <c r="H171" s="230"/>
      <c r="I171" s="230"/>
      <c r="J171" s="230"/>
    </row>
    <row r="172" spans="1:10" s="223" customFormat="1">
      <c r="A172" s="398"/>
      <c r="G172" s="230"/>
      <c r="H172" s="230"/>
      <c r="I172" s="230"/>
      <c r="J172" s="230"/>
    </row>
    <row r="173" spans="1:10" s="223" customFormat="1">
      <c r="A173" s="398"/>
      <c r="G173" s="230"/>
      <c r="H173" s="230"/>
      <c r="I173" s="230"/>
      <c r="J173" s="230"/>
    </row>
    <row r="174" spans="1:10" s="223" customFormat="1">
      <c r="A174" s="398"/>
      <c r="G174" s="230"/>
      <c r="H174" s="230"/>
      <c r="I174" s="230"/>
      <c r="J174" s="230"/>
    </row>
    <row r="175" spans="1:10" s="223" customFormat="1">
      <c r="A175" s="398"/>
      <c r="G175" s="230"/>
      <c r="H175" s="230"/>
      <c r="I175" s="230"/>
      <c r="J175" s="230"/>
    </row>
    <row r="176" spans="1:10" s="223" customFormat="1">
      <c r="A176" s="398"/>
      <c r="G176" s="230"/>
      <c r="H176" s="230"/>
      <c r="I176" s="230"/>
      <c r="J176" s="230"/>
    </row>
    <row r="177" spans="1:10" s="223" customFormat="1">
      <c r="A177" s="398"/>
      <c r="G177" s="230"/>
      <c r="H177" s="230"/>
      <c r="I177" s="230"/>
      <c r="J177" s="230"/>
    </row>
    <row r="178" spans="1:10" s="223" customFormat="1">
      <c r="A178" s="398"/>
      <c r="G178" s="230"/>
      <c r="H178" s="230"/>
      <c r="I178" s="230"/>
      <c r="J178" s="230"/>
    </row>
    <row r="179" spans="1:10" s="223" customFormat="1">
      <c r="A179" s="398"/>
      <c r="G179" s="230"/>
      <c r="H179" s="230"/>
      <c r="I179" s="230"/>
      <c r="J179" s="230"/>
    </row>
    <row r="180" spans="1:10" s="223" customFormat="1">
      <c r="A180" s="398"/>
      <c r="G180" s="230"/>
      <c r="H180" s="230"/>
      <c r="I180" s="230"/>
      <c r="J180" s="230"/>
    </row>
    <row r="181" spans="1:10" s="223" customFormat="1">
      <c r="A181" s="398"/>
      <c r="G181" s="230"/>
      <c r="H181" s="230"/>
      <c r="I181" s="230"/>
      <c r="J181" s="230"/>
    </row>
    <row r="182" spans="1:10" s="223" customFormat="1">
      <c r="A182" s="398"/>
      <c r="G182" s="230"/>
      <c r="H182" s="230"/>
      <c r="I182" s="230"/>
      <c r="J182" s="230"/>
    </row>
    <row r="183" spans="1:10" s="223" customFormat="1">
      <c r="A183" s="398"/>
      <c r="G183" s="230"/>
      <c r="H183" s="230"/>
      <c r="I183" s="230"/>
      <c r="J183" s="230"/>
    </row>
    <row r="184" spans="1:10" s="223" customFormat="1">
      <c r="A184" s="398"/>
      <c r="G184" s="230"/>
      <c r="H184" s="230"/>
      <c r="I184" s="230"/>
      <c r="J184" s="230"/>
    </row>
    <row r="185" spans="1:10" s="223" customFormat="1">
      <c r="A185" s="398"/>
      <c r="G185" s="230"/>
      <c r="H185" s="230"/>
      <c r="I185" s="230"/>
      <c r="J185" s="230"/>
    </row>
    <row r="186" spans="1:10" s="223" customFormat="1">
      <c r="A186" s="398"/>
      <c r="G186" s="230"/>
      <c r="H186" s="230"/>
      <c r="I186" s="230"/>
      <c r="J186" s="230"/>
    </row>
    <row r="187" spans="1:10" s="223" customFormat="1">
      <c r="A187" s="398"/>
      <c r="G187" s="230"/>
      <c r="H187" s="230"/>
      <c r="I187" s="230"/>
      <c r="J187" s="230"/>
    </row>
    <row r="188" spans="1:10" s="223" customFormat="1">
      <c r="A188" s="398"/>
      <c r="G188" s="230"/>
      <c r="H188" s="230"/>
      <c r="I188" s="230"/>
      <c r="J188" s="230"/>
    </row>
    <row r="189" spans="1:10" s="223" customFormat="1">
      <c r="A189" s="398"/>
      <c r="G189" s="230"/>
      <c r="H189" s="230"/>
      <c r="I189" s="230"/>
      <c r="J189" s="230"/>
    </row>
    <row r="190" spans="1:10" s="223" customFormat="1">
      <c r="A190" s="398"/>
      <c r="G190" s="230"/>
      <c r="H190" s="230"/>
      <c r="I190" s="230"/>
      <c r="J190" s="230"/>
    </row>
    <row r="191" spans="1:10" s="223" customFormat="1">
      <c r="A191" s="398"/>
      <c r="G191" s="230"/>
      <c r="H191" s="230"/>
      <c r="I191" s="230"/>
      <c r="J191" s="230"/>
    </row>
    <row r="192" spans="1:10" s="223" customFormat="1">
      <c r="A192" s="398"/>
      <c r="G192" s="230"/>
      <c r="H192" s="230"/>
      <c r="I192" s="230"/>
      <c r="J192" s="230"/>
    </row>
    <row r="193" spans="1:10" s="223" customFormat="1">
      <c r="A193" s="398"/>
      <c r="G193" s="230"/>
      <c r="H193" s="230"/>
      <c r="I193" s="230"/>
      <c r="J193" s="230"/>
    </row>
    <row r="194" spans="1:10" s="223" customFormat="1">
      <c r="A194" s="398"/>
      <c r="G194" s="230"/>
      <c r="H194" s="230"/>
      <c r="I194" s="230"/>
      <c r="J194" s="230"/>
    </row>
    <row r="195" spans="1:10" s="223" customFormat="1">
      <c r="A195" s="398"/>
      <c r="G195" s="230"/>
      <c r="H195" s="230"/>
      <c r="I195" s="230"/>
      <c r="J195" s="230"/>
    </row>
    <row r="196" spans="1:10" s="223" customFormat="1">
      <c r="A196" s="398"/>
      <c r="G196" s="230"/>
      <c r="H196" s="230"/>
      <c r="I196" s="230"/>
      <c r="J196" s="230"/>
    </row>
    <row r="197" spans="1:10" s="223" customFormat="1">
      <c r="A197" s="398"/>
      <c r="G197" s="230"/>
      <c r="H197" s="230"/>
      <c r="I197" s="230"/>
      <c r="J197" s="230"/>
    </row>
    <row r="198" spans="1:10" s="223" customFormat="1">
      <c r="A198" s="398"/>
      <c r="G198" s="230"/>
      <c r="H198" s="230"/>
      <c r="I198" s="230"/>
      <c r="J198" s="230"/>
    </row>
    <row r="199" spans="1:10" s="223" customFormat="1">
      <c r="A199" s="398"/>
      <c r="G199" s="230"/>
      <c r="H199" s="230"/>
      <c r="I199" s="230"/>
      <c r="J199" s="230"/>
    </row>
    <row r="200" spans="1:10" s="223" customFormat="1">
      <c r="A200" s="398"/>
      <c r="G200" s="230"/>
      <c r="H200" s="230"/>
      <c r="I200" s="230"/>
      <c r="J200" s="230"/>
    </row>
    <row r="201" spans="1:10" s="223" customFormat="1">
      <c r="A201" s="398"/>
      <c r="G201" s="230"/>
      <c r="H201" s="230"/>
      <c r="I201" s="230"/>
      <c r="J201" s="230"/>
    </row>
    <row r="202" spans="1:10" s="223" customFormat="1">
      <c r="A202" s="398"/>
      <c r="G202" s="230"/>
      <c r="H202" s="230"/>
      <c r="I202" s="230"/>
      <c r="J202" s="230"/>
    </row>
    <row r="203" spans="1:10" s="223" customFormat="1">
      <c r="A203" s="398"/>
      <c r="G203" s="230"/>
      <c r="H203" s="230"/>
      <c r="I203" s="230"/>
      <c r="J203" s="230"/>
    </row>
    <row r="204" spans="1:10" s="223" customFormat="1">
      <c r="A204" s="398"/>
      <c r="G204" s="230"/>
      <c r="H204" s="230"/>
      <c r="I204" s="230"/>
      <c r="J204" s="230"/>
    </row>
    <row r="205" spans="1:10" s="223" customFormat="1">
      <c r="A205" s="398"/>
      <c r="G205" s="230"/>
      <c r="H205" s="230"/>
      <c r="I205" s="230"/>
      <c r="J205" s="230"/>
    </row>
    <row r="206" spans="1:10" s="223" customFormat="1">
      <c r="A206" s="398"/>
      <c r="G206" s="230"/>
      <c r="H206" s="230"/>
      <c r="I206" s="230"/>
      <c r="J206" s="230"/>
    </row>
    <row r="207" spans="1:10" s="223" customFormat="1">
      <c r="A207" s="398"/>
      <c r="G207" s="230"/>
      <c r="H207" s="230"/>
      <c r="I207" s="230"/>
      <c r="J207" s="230"/>
    </row>
    <row r="208" spans="1:10" s="223" customFormat="1">
      <c r="A208" s="398"/>
      <c r="G208" s="230"/>
      <c r="H208" s="230"/>
      <c r="I208" s="230"/>
      <c r="J208" s="230"/>
    </row>
    <row r="209" spans="1:10" s="223" customFormat="1">
      <c r="A209" s="398"/>
      <c r="G209" s="230"/>
      <c r="H209" s="230"/>
      <c r="I209" s="230"/>
      <c r="J209" s="230"/>
    </row>
    <row r="210" spans="1:10" s="223" customFormat="1">
      <c r="A210" s="398"/>
      <c r="G210" s="230"/>
      <c r="H210" s="230"/>
      <c r="I210" s="230"/>
      <c r="J210" s="230"/>
    </row>
    <row r="211" spans="1:10" s="223" customFormat="1">
      <c r="A211" s="398"/>
      <c r="G211" s="230"/>
      <c r="H211" s="230"/>
      <c r="I211" s="230"/>
      <c r="J211" s="230"/>
    </row>
    <row r="212" spans="1:10" s="223" customFormat="1">
      <c r="A212" s="398"/>
      <c r="G212" s="230"/>
      <c r="H212" s="230"/>
      <c r="I212" s="230"/>
      <c r="J212" s="230"/>
    </row>
    <row r="213" spans="1:10" s="223" customFormat="1">
      <c r="A213" s="398"/>
      <c r="G213" s="230"/>
      <c r="H213" s="230"/>
      <c r="I213" s="230"/>
      <c r="J213" s="230"/>
    </row>
    <row r="214" spans="1:10" s="223" customFormat="1">
      <c r="A214" s="398"/>
      <c r="G214" s="230"/>
      <c r="H214" s="230"/>
      <c r="I214" s="230"/>
      <c r="J214" s="230"/>
    </row>
    <row r="215" spans="1:10" s="223" customFormat="1">
      <c r="A215" s="398"/>
      <c r="G215" s="230"/>
      <c r="H215" s="230"/>
      <c r="I215" s="230"/>
      <c r="J215" s="230"/>
    </row>
    <row r="216" spans="1:10" s="223" customFormat="1">
      <c r="A216" s="398"/>
      <c r="G216" s="230"/>
      <c r="H216" s="230"/>
      <c r="I216" s="230"/>
      <c r="J216" s="230"/>
    </row>
    <row r="217" spans="1:10" s="223" customFormat="1">
      <c r="A217" s="398"/>
      <c r="G217" s="230"/>
      <c r="H217" s="230"/>
      <c r="I217" s="230"/>
      <c r="J217" s="230"/>
    </row>
    <row r="218" spans="1:10" s="223" customFormat="1">
      <c r="A218" s="398"/>
      <c r="G218" s="230"/>
      <c r="H218" s="230"/>
      <c r="I218" s="230"/>
      <c r="J218" s="230"/>
    </row>
    <row r="219" spans="1:10" s="223" customFormat="1">
      <c r="A219" s="398"/>
      <c r="G219" s="230"/>
      <c r="H219" s="230"/>
      <c r="I219" s="230"/>
      <c r="J219" s="230"/>
    </row>
    <row r="220" spans="1:10" s="223" customFormat="1">
      <c r="A220" s="398"/>
      <c r="G220" s="230"/>
      <c r="H220" s="230"/>
      <c r="I220" s="230"/>
      <c r="J220" s="230"/>
    </row>
    <row r="221" spans="1:10" s="223" customFormat="1">
      <c r="A221" s="398"/>
      <c r="G221" s="230"/>
      <c r="H221" s="230"/>
      <c r="I221" s="230"/>
      <c r="J221" s="230"/>
    </row>
    <row r="222" spans="1:10" s="223" customFormat="1">
      <c r="A222" s="398"/>
      <c r="G222" s="230"/>
      <c r="H222" s="230"/>
      <c r="I222" s="230"/>
      <c r="J222" s="230"/>
    </row>
    <row r="223" spans="1:10" s="223" customFormat="1">
      <c r="A223" s="398"/>
      <c r="G223" s="230"/>
      <c r="H223" s="230"/>
      <c r="I223" s="230"/>
      <c r="J223" s="230"/>
    </row>
    <row r="224" spans="1:10" s="223" customFormat="1">
      <c r="A224" s="398"/>
      <c r="G224" s="230"/>
      <c r="H224" s="230"/>
      <c r="I224" s="230"/>
      <c r="J224" s="230"/>
    </row>
    <row r="225" spans="1:10" s="223" customFormat="1">
      <c r="A225" s="398"/>
      <c r="G225" s="230"/>
      <c r="H225" s="230"/>
      <c r="I225" s="230"/>
      <c r="J225" s="230"/>
    </row>
    <row r="226" spans="1:10" s="223" customFormat="1">
      <c r="A226" s="398"/>
      <c r="G226" s="230"/>
      <c r="H226" s="230"/>
      <c r="I226" s="230"/>
      <c r="J226" s="230"/>
    </row>
    <row r="227" spans="1:10" s="223" customFormat="1">
      <c r="A227" s="398"/>
      <c r="G227" s="230"/>
      <c r="H227" s="230"/>
      <c r="I227" s="230"/>
      <c r="J227" s="230"/>
    </row>
    <row r="228" spans="1:10" s="223" customFormat="1">
      <c r="A228" s="398"/>
      <c r="G228" s="230"/>
      <c r="H228" s="230"/>
      <c r="I228" s="230"/>
      <c r="J228" s="230"/>
    </row>
    <row r="229" spans="1:10" s="223" customFormat="1">
      <c r="A229" s="398"/>
      <c r="G229" s="230"/>
      <c r="H229" s="230"/>
      <c r="I229" s="230"/>
      <c r="J229" s="230"/>
    </row>
    <row r="230" spans="1:10" s="223" customFormat="1">
      <c r="A230" s="398"/>
      <c r="G230" s="230"/>
      <c r="H230" s="230"/>
      <c r="I230" s="230"/>
      <c r="J230" s="230"/>
    </row>
    <row r="231" spans="1:10" s="223" customFormat="1">
      <c r="A231" s="398"/>
      <c r="G231" s="230"/>
      <c r="H231" s="230"/>
      <c r="I231" s="230"/>
      <c r="J231" s="230"/>
    </row>
    <row r="232" spans="1:10" s="223" customFormat="1">
      <c r="A232" s="398"/>
      <c r="G232" s="230"/>
      <c r="H232" s="230"/>
      <c r="I232" s="230"/>
      <c r="J232" s="230"/>
    </row>
    <row r="233" spans="1:10" s="223" customFormat="1">
      <c r="A233" s="398"/>
      <c r="G233" s="230"/>
      <c r="H233" s="230"/>
      <c r="I233" s="230"/>
      <c r="J233" s="230"/>
    </row>
    <row r="234" spans="1:10" s="223" customFormat="1">
      <c r="A234" s="398"/>
      <c r="G234" s="230"/>
      <c r="H234" s="230"/>
      <c r="I234" s="230"/>
      <c r="J234" s="230"/>
    </row>
    <row r="235" spans="1:10" s="223" customFormat="1">
      <c r="A235" s="398"/>
      <c r="G235" s="230"/>
      <c r="H235" s="230"/>
      <c r="I235" s="230"/>
      <c r="J235" s="230"/>
    </row>
    <row r="236" spans="1:10" s="223" customFormat="1">
      <c r="A236" s="398"/>
      <c r="G236" s="230"/>
      <c r="H236" s="230"/>
      <c r="I236" s="230"/>
      <c r="J236" s="230"/>
    </row>
    <row r="237" spans="1:10" s="223" customFormat="1">
      <c r="A237" s="398"/>
      <c r="G237" s="230"/>
      <c r="H237" s="230"/>
      <c r="I237" s="230"/>
      <c r="J237" s="230"/>
    </row>
    <row r="238" spans="1:10" s="223" customFormat="1">
      <c r="A238" s="398"/>
      <c r="G238" s="230"/>
      <c r="H238" s="230"/>
      <c r="I238" s="230"/>
      <c r="J238" s="230"/>
    </row>
    <row r="239" spans="1:10" s="223" customFormat="1">
      <c r="A239" s="398"/>
      <c r="G239" s="230"/>
      <c r="H239" s="230"/>
      <c r="I239" s="230"/>
      <c r="J239" s="230"/>
    </row>
    <row r="240" spans="1:10" s="223" customFormat="1">
      <c r="A240" s="398"/>
      <c r="G240" s="230"/>
      <c r="H240" s="230"/>
      <c r="I240" s="230"/>
      <c r="J240" s="230"/>
    </row>
    <row r="241" spans="1:10" s="223" customFormat="1">
      <c r="A241" s="398"/>
      <c r="G241" s="230"/>
      <c r="H241" s="230"/>
      <c r="I241" s="230"/>
      <c r="J241" s="230"/>
    </row>
    <row r="242" spans="1:10" s="223" customFormat="1">
      <c r="A242" s="398"/>
      <c r="G242" s="230"/>
      <c r="H242" s="230"/>
      <c r="I242" s="230"/>
      <c r="J242" s="230"/>
    </row>
    <row r="243" spans="1:10" s="223" customFormat="1">
      <c r="A243" s="398"/>
      <c r="G243" s="230"/>
      <c r="H243" s="230"/>
      <c r="I243" s="230"/>
      <c r="J243" s="230"/>
    </row>
    <row r="244" spans="1:10" s="223" customFormat="1">
      <c r="A244" s="398"/>
      <c r="G244" s="230"/>
      <c r="H244" s="230"/>
      <c r="I244" s="230"/>
      <c r="J244" s="230"/>
    </row>
    <row r="245" spans="1:10" s="223" customFormat="1">
      <c r="A245" s="398"/>
      <c r="G245" s="230"/>
      <c r="H245" s="230"/>
      <c r="I245" s="230"/>
      <c r="J245" s="230"/>
    </row>
    <row r="246" spans="1:10" s="223" customFormat="1">
      <c r="A246" s="398"/>
      <c r="G246" s="230"/>
      <c r="H246" s="230"/>
      <c r="I246" s="230"/>
      <c r="J246" s="230"/>
    </row>
    <row r="247" spans="1:10" s="223" customFormat="1">
      <c r="A247" s="398"/>
      <c r="G247" s="230"/>
      <c r="H247" s="230"/>
      <c r="I247" s="230"/>
      <c r="J247" s="230"/>
    </row>
    <row r="248" spans="1:10" s="223" customFormat="1">
      <c r="A248" s="398"/>
      <c r="G248" s="230"/>
      <c r="H248" s="230"/>
      <c r="I248" s="230"/>
      <c r="J248" s="230"/>
    </row>
    <row r="249" spans="1:10" s="223" customFormat="1">
      <c r="A249" s="398"/>
      <c r="G249" s="230"/>
      <c r="H249" s="230"/>
      <c r="I249" s="230"/>
      <c r="J249" s="230"/>
    </row>
    <row r="250" spans="1:10" s="223" customFormat="1">
      <c r="A250" s="398"/>
      <c r="G250" s="230"/>
      <c r="H250" s="230"/>
      <c r="I250" s="230"/>
      <c r="J250" s="230"/>
    </row>
  </sheetData>
  <sheetProtection formatCells="0" formatColumns="0" formatRows="0"/>
  <mergeCells count="47">
    <mergeCell ref="C32:F33"/>
    <mergeCell ref="A2:B2"/>
    <mergeCell ref="F2:J4"/>
    <mergeCell ref="A3:B3"/>
    <mergeCell ref="A5:B5"/>
    <mergeCell ref="G5:H5"/>
    <mergeCell ref="A4:B4"/>
    <mergeCell ref="F6:J6"/>
    <mergeCell ref="F8:J8"/>
    <mergeCell ref="A30:J30"/>
    <mergeCell ref="B21:F21"/>
    <mergeCell ref="G22:I22"/>
    <mergeCell ref="B18:F18"/>
    <mergeCell ref="B19:F19"/>
    <mergeCell ref="B20:F20"/>
    <mergeCell ref="F7:J7"/>
    <mergeCell ref="B26:F26"/>
    <mergeCell ref="B27:F27"/>
    <mergeCell ref="A22:F22"/>
    <mergeCell ref="C34:C35"/>
    <mergeCell ref="A24:F24"/>
    <mergeCell ref="B25:F25"/>
    <mergeCell ref="F9:J9"/>
    <mergeCell ref="F11:J11"/>
    <mergeCell ref="B15:F15"/>
    <mergeCell ref="B16:F16"/>
    <mergeCell ref="B17:F17"/>
    <mergeCell ref="B23:F23"/>
    <mergeCell ref="G23:I23"/>
    <mergeCell ref="A6:B7"/>
    <mergeCell ref="I32:J33"/>
    <mergeCell ref="C86:E86"/>
    <mergeCell ref="C84:F84"/>
    <mergeCell ref="H84:J84"/>
    <mergeCell ref="A34:A35"/>
    <mergeCell ref="B34:B35"/>
    <mergeCell ref="E34:E35"/>
    <mergeCell ref="G34:J34"/>
    <mergeCell ref="A37:J37"/>
    <mergeCell ref="A73:J73"/>
    <mergeCell ref="A53:J53"/>
    <mergeCell ref="F34:F35"/>
    <mergeCell ref="G85:I85"/>
    <mergeCell ref="D34:D35"/>
    <mergeCell ref="A67:J67"/>
    <mergeCell ref="A60:J60"/>
    <mergeCell ref="A69:J69"/>
  </mergeCells>
  <phoneticPr fontId="3" type="noConversion"/>
  <pageMargins left="1.1811023622047245" right="0.39370078740157483" top="0.78740157480314965" bottom="0.59055118110236227" header="0.23622047244094491" footer="0.19685039370078741"/>
  <pageSetup paperSize="9" scale="40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AE399"/>
  <sheetViews>
    <sheetView view="pageBreakPreview" topLeftCell="A145" zoomScale="14" zoomScaleNormal="91" zoomScaleSheetLayoutView="14" workbookViewId="0">
      <selection activeCell="AK17" sqref="AK17"/>
    </sheetView>
  </sheetViews>
  <sheetFormatPr defaultColWidth="9.1796875" defaultRowHeight="30.5" outlineLevelRow="1" outlineLevelCol="1"/>
  <cols>
    <col min="1" max="1" width="59.54296875" style="381" customWidth="1"/>
    <col min="2" max="2" width="16" style="308" customWidth="1"/>
    <col min="3" max="3" width="16.81640625" style="275" customWidth="1" outlineLevel="1"/>
    <col min="4" max="4" width="22.54296875" style="275" customWidth="1"/>
    <col min="5" max="5" width="19.453125" style="306" customWidth="1"/>
    <col min="6" max="6" width="17.54296875" style="266" customWidth="1"/>
    <col min="7" max="7" width="17" style="266" customWidth="1"/>
    <col min="8" max="8" width="17.7265625" style="266" customWidth="1"/>
    <col min="9" max="9" width="17.54296875" style="266" customWidth="1"/>
    <col min="10" max="10" width="24.453125" style="247" customWidth="1"/>
    <col min="11" max="11" width="26.1796875" style="251" customWidth="1"/>
    <col min="12" max="12" width="13.453125" style="246" customWidth="1" outlineLevel="1"/>
    <col min="13" max="15" width="13.453125" style="247" customWidth="1" outlineLevel="1"/>
    <col min="16" max="16" width="19.81640625" style="247" customWidth="1"/>
    <col min="17" max="17" width="11" style="247" hidden="1" customWidth="1"/>
    <col min="18" max="18" width="13.453125" style="247" hidden="1" customWidth="1"/>
    <col min="19" max="20" width="9.1796875" style="247" hidden="1" customWidth="1"/>
    <col min="21" max="21" width="9.1796875" style="247" customWidth="1"/>
    <col min="22" max="22" width="9.453125" style="247" customWidth="1"/>
    <col min="23" max="23" width="16" style="247" customWidth="1"/>
    <col min="24" max="25" width="9.453125" style="247" customWidth="1"/>
    <col min="26" max="27" width="9.1796875" style="247" customWidth="1"/>
    <col min="28" max="31" width="9.1796875" style="247" hidden="1" customWidth="1"/>
    <col min="32" max="32" width="9.54296875" style="247" bestFit="1" customWidth="1"/>
    <col min="33" max="33" width="11.453125" style="247" bestFit="1" customWidth="1"/>
    <col min="34" max="34" width="9.1796875" style="247" bestFit="1" customWidth="1"/>
    <col min="35" max="16384" width="9.1796875" style="247"/>
  </cols>
  <sheetData>
    <row r="1" spans="1:27" ht="38.15" customHeight="1">
      <c r="A1" s="474" t="s">
        <v>354</v>
      </c>
      <c r="B1" s="474"/>
      <c r="C1" s="474"/>
      <c r="D1" s="474"/>
      <c r="E1" s="474"/>
      <c r="F1" s="474"/>
      <c r="G1" s="474"/>
      <c r="H1" s="474"/>
      <c r="I1" s="474"/>
      <c r="J1" s="474"/>
      <c r="K1" s="245"/>
    </row>
    <row r="2" spans="1:27" ht="27.65" customHeight="1">
      <c r="A2" s="369"/>
      <c r="B2" s="249"/>
      <c r="C2" s="248"/>
      <c r="D2" s="248"/>
      <c r="E2" s="250"/>
      <c r="F2" s="250"/>
      <c r="G2" s="250"/>
      <c r="H2" s="250"/>
      <c r="I2" s="482" t="s">
        <v>647</v>
      </c>
      <c r="J2" s="482"/>
    </row>
    <row r="3" spans="1:27" ht="41.5" customHeight="1">
      <c r="A3" s="480" t="s">
        <v>258</v>
      </c>
      <c r="B3" s="479" t="s">
        <v>18</v>
      </c>
      <c r="C3" s="475" t="s">
        <v>586</v>
      </c>
      <c r="D3" s="475" t="s">
        <v>40</v>
      </c>
      <c r="E3" s="483" t="s">
        <v>170</v>
      </c>
      <c r="F3" s="481" t="s">
        <v>349</v>
      </c>
      <c r="G3" s="481"/>
      <c r="H3" s="481"/>
      <c r="I3" s="481"/>
      <c r="J3" s="475" t="s">
        <v>661</v>
      </c>
      <c r="K3" s="245"/>
      <c r="L3" s="247"/>
    </row>
    <row r="4" spans="1:27" ht="191.25" customHeight="1">
      <c r="A4" s="480"/>
      <c r="B4" s="479"/>
      <c r="C4" s="475"/>
      <c r="D4" s="475"/>
      <c r="E4" s="483"/>
      <c r="F4" s="410" t="s">
        <v>350</v>
      </c>
      <c r="G4" s="410" t="s">
        <v>351</v>
      </c>
      <c r="H4" s="410" t="s">
        <v>352</v>
      </c>
      <c r="I4" s="410" t="s">
        <v>652</v>
      </c>
      <c r="J4" s="475"/>
      <c r="K4" s="245"/>
      <c r="L4" s="617"/>
      <c r="M4" s="617"/>
      <c r="N4" s="617"/>
      <c r="O4" s="617"/>
    </row>
    <row r="5" spans="1:27" ht="26.25" customHeight="1">
      <c r="A5" s="370">
        <v>1</v>
      </c>
      <c r="B5" s="409">
        <v>2</v>
      </c>
      <c r="C5" s="252">
        <v>3</v>
      </c>
      <c r="D5" s="254">
        <v>4</v>
      </c>
      <c r="E5" s="252">
        <v>5</v>
      </c>
      <c r="F5" s="254">
        <v>6</v>
      </c>
      <c r="G5" s="252">
        <v>7</v>
      </c>
      <c r="H5" s="254">
        <v>8</v>
      </c>
      <c r="I5" s="252">
        <v>9</v>
      </c>
      <c r="J5" s="254">
        <v>10</v>
      </c>
      <c r="K5" s="245"/>
    </row>
    <row r="6" spans="1:27" ht="25.5" customHeight="1">
      <c r="A6" s="618" t="s">
        <v>265</v>
      </c>
      <c r="B6" s="618"/>
      <c r="C6" s="618"/>
      <c r="D6" s="618"/>
      <c r="E6" s="618"/>
      <c r="F6" s="618"/>
      <c r="G6" s="618"/>
      <c r="H6" s="618"/>
      <c r="I6" s="618"/>
      <c r="J6" s="618"/>
      <c r="K6" s="245"/>
    </row>
    <row r="7" spans="1:27" ht="99" customHeight="1">
      <c r="A7" s="276" t="s">
        <v>112</v>
      </c>
      <c r="B7" s="255">
        <v>1000</v>
      </c>
      <c r="C7" s="256">
        <v>113614</v>
      </c>
      <c r="D7" s="256">
        <v>163705</v>
      </c>
      <c r="E7" s="256">
        <v>134982</v>
      </c>
      <c r="F7" s="256">
        <v>98887</v>
      </c>
      <c r="G7" s="256">
        <v>104228</v>
      </c>
      <c r="H7" s="256">
        <v>105987</v>
      </c>
      <c r="I7" s="256">
        <v>207562</v>
      </c>
      <c r="J7" s="257"/>
      <c r="K7" s="259"/>
      <c r="L7" s="259"/>
      <c r="M7" s="259"/>
      <c r="N7" s="259"/>
      <c r="O7" s="259"/>
      <c r="P7" s="259"/>
      <c r="Q7" s="260"/>
      <c r="R7" s="260"/>
    </row>
    <row r="8" spans="1:27" ht="98.15" customHeight="1">
      <c r="A8" s="371" t="s">
        <v>397</v>
      </c>
      <c r="B8" s="261" t="s">
        <v>372</v>
      </c>
      <c r="C8" s="234">
        <v>107383</v>
      </c>
      <c r="D8" s="234">
        <v>157500</v>
      </c>
      <c r="E8" s="256">
        <v>128073</v>
      </c>
      <c r="F8" s="262">
        <v>97129</v>
      </c>
      <c r="G8" s="262">
        <v>100708</v>
      </c>
      <c r="H8" s="262">
        <v>100708</v>
      </c>
      <c r="I8" s="262">
        <v>200523</v>
      </c>
      <c r="J8" s="263"/>
      <c r="K8" s="264"/>
      <c r="L8" s="265"/>
      <c r="M8" s="266"/>
      <c r="N8" s="266"/>
      <c r="O8" s="266"/>
      <c r="P8" s="260"/>
      <c r="Q8" s="260"/>
      <c r="R8" s="260"/>
    </row>
    <row r="9" spans="1:27" ht="68.5" customHeight="1">
      <c r="A9" s="371" t="s">
        <v>511</v>
      </c>
      <c r="B9" s="261" t="s">
        <v>512</v>
      </c>
      <c r="C9" s="234">
        <v>5034</v>
      </c>
      <c r="D9" s="234">
        <v>5034</v>
      </c>
      <c r="E9" s="234">
        <v>5593</v>
      </c>
      <c r="F9" s="234">
        <v>1433</v>
      </c>
      <c r="G9" s="234">
        <v>2866</v>
      </c>
      <c r="H9" s="234">
        <v>4298</v>
      </c>
      <c r="I9" s="234">
        <v>5731</v>
      </c>
      <c r="J9" s="257"/>
      <c r="K9" s="264"/>
      <c r="L9" s="265"/>
      <c r="M9" s="266"/>
      <c r="N9" s="266"/>
      <c r="O9" s="266"/>
      <c r="P9" s="260"/>
      <c r="Q9" s="260"/>
      <c r="R9" s="260"/>
    </row>
    <row r="10" spans="1:27" ht="97.5" customHeight="1">
      <c r="A10" s="371" t="s">
        <v>514</v>
      </c>
      <c r="B10" s="261" t="s">
        <v>512</v>
      </c>
      <c r="C10" s="234">
        <v>1181</v>
      </c>
      <c r="D10" s="234">
        <v>1167</v>
      </c>
      <c r="E10" s="234">
        <v>1312</v>
      </c>
      <c r="F10" s="234">
        <v>325</v>
      </c>
      <c r="G10" s="234">
        <v>650</v>
      </c>
      <c r="H10" s="234">
        <v>975</v>
      </c>
      <c r="I10" s="234">
        <v>1300</v>
      </c>
      <c r="J10" s="257"/>
      <c r="K10" s="264"/>
      <c r="L10" s="265"/>
      <c r="M10" s="266"/>
      <c r="N10" s="266"/>
      <c r="O10" s="266"/>
      <c r="P10" s="260"/>
      <c r="Q10" s="260"/>
      <c r="R10" s="260"/>
    </row>
    <row r="11" spans="1:27" ht="161.5" customHeight="1">
      <c r="A11" s="372" t="s">
        <v>420</v>
      </c>
      <c r="B11" s="261" t="s">
        <v>513</v>
      </c>
      <c r="C11" s="234">
        <v>16</v>
      </c>
      <c r="D11" s="234">
        <v>4</v>
      </c>
      <c r="E11" s="234">
        <v>4</v>
      </c>
      <c r="F11" s="234">
        <v>0</v>
      </c>
      <c r="G11" s="234">
        <v>4</v>
      </c>
      <c r="H11" s="234">
        <v>6</v>
      </c>
      <c r="I11" s="234">
        <v>8</v>
      </c>
      <c r="J11" s="257"/>
      <c r="K11" s="264"/>
      <c r="L11" s="265"/>
      <c r="M11" s="266"/>
      <c r="N11" s="266"/>
      <c r="O11" s="266"/>
      <c r="P11" s="260"/>
      <c r="Q11" s="260"/>
      <c r="R11" s="260"/>
    </row>
    <row r="12" spans="1:27" ht="99" customHeight="1">
      <c r="A12" s="373" t="s">
        <v>129</v>
      </c>
      <c r="B12" s="267">
        <v>1010</v>
      </c>
      <c r="C12" s="234">
        <v>150716</v>
      </c>
      <c r="D12" s="234">
        <v>155285</v>
      </c>
      <c r="E12" s="234">
        <v>150445</v>
      </c>
      <c r="F12" s="268">
        <v>98553</v>
      </c>
      <c r="G12" s="268">
        <v>110061</v>
      </c>
      <c r="H12" s="268">
        <v>119923</v>
      </c>
      <c r="I12" s="268">
        <v>197238</v>
      </c>
      <c r="J12" s="257"/>
      <c r="K12" s="250"/>
      <c r="L12" s="265"/>
      <c r="M12" s="266"/>
      <c r="N12" s="266"/>
      <c r="O12" s="266"/>
      <c r="P12" s="250"/>
      <c r="Q12" s="260"/>
      <c r="R12" s="260"/>
      <c r="V12" s="266"/>
      <c r="W12" s="266"/>
      <c r="X12" s="266"/>
      <c r="Y12" s="266"/>
    </row>
    <row r="13" spans="1:27" s="269" customFormat="1" ht="68.5" customHeight="1">
      <c r="A13" s="276" t="s">
        <v>290</v>
      </c>
      <c r="B13" s="409">
        <v>1011</v>
      </c>
      <c r="C13" s="234">
        <v>2238</v>
      </c>
      <c r="D13" s="234">
        <v>2000</v>
      </c>
      <c r="E13" s="234">
        <v>2200</v>
      </c>
      <c r="F13" s="234">
        <v>1403</v>
      </c>
      <c r="G13" s="234">
        <v>1600</v>
      </c>
      <c r="H13" s="234">
        <v>2400</v>
      </c>
      <c r="I13" s="234">
        <v>2486</v>
      </c>
      <c r="J13" s="257"/>
      <c r="K13" s="264"/>
      <c r="L13" s="265"/>
      <c r="M13" s="266"/>
      <c r="N13" s="266"/>
      <c r="O13" s="266"/>
      <c r="P13" s="260"/>
      <c r="Q13" s="260"/>
      <c r="R13" s="260"/>
      <c r="S13" s="247"/>
      <c r="T13" s="247"/>
      <c r="U13" s="247"/>
      <c r="V13" s="266"/>
      <c r="W13" s="247"/>
      <c r="X13" s="247"/>
      <c r="Y13" s="247"/>
      <c r="Z13" s="247"/>
      <c r="AA13" s="247"/>
    </row>
    <row r="14" spans="1:27" s="269" customFormat="1" ht="37.5" customHeight="1">
      <c r="A14" s="276" t="s">
        <v>508</v>
      </c>
      <c r="B14" s="409">
        <v>1012</v>
      </c>
      <c r="C14" s="234">
        <v>25581</v>
      </c>
      <c r="D14" s="234">
        <v>29223</v>
      </c>
      <c r="E14" s="234">
        <v>26213</v>
      </c>
      <c r="F14" s="234">
        <v>19595</v>
      </c>
      <c r="G14" s="234">
        <v>21179</v>
      </c>
      <c r="H14" s="234">
        <v>22044</v>
      </c>
      <c r="I14" s="234">
        <v>35569</v>
      </c>
      <c r="J14" s="270"/>
      <c r="K14" s="264"/>
      <c r="L14" s="265"/>
      <c r="M14" s="266"/>
      <c r="N14" s="266"/>
      <c r="O14" s="266"/>
      <c r="P14" s="271"/>
      <c r="Q14" s="271"/>
      <c r="R14" s="260"/>
      <c r="S14" s="247"/>
      <c r="T14" s="247"/>
      <c r="U14" s="247"/>
      <c r="V14" s="266"/>
      <c r="W14" s="247"/>
      <c r="X14" s="247"/>
      <c r="Y14" s="247"/>
      <c r="Z14" s="247"/>
      <c r="AA14" s="247"/>
    </row>
    <row r="15" spans="1:27" s="269" customFormat="1" ht="69" customHeight="1">
      <c r="A15" s="276" t="s">
        <v>509</v>
      </c>
      <c r="B15" s="409">
        <v>1013</v>
      </c>
      <c r="C15" s="234">
        <v>55079</v>
      </c>
      <c r="D15" s="234">
        <v>73800</v>
      </c>
      <c r="E15" s="234">
        <v>57073</v>
      </c>
      <c r="F15" s="234">
        <v>52239</v>
      </c>
      <c r="G15" s="234">
        <v>54308</v>
      </c>
      <c r="H15" s="234">
        <v>54308</v>
      </c>
      <c r="I15" s="234">
        <v>89329</v>
      </c>
      <c r="J15" s="270"/>
      <c r="K15" s="264"/>
      <c r="L15" s="265"/>
      <c r="M15" s="266"/>
      <c r="N15" s="266"/>
      <c r="O15" s="266"/>
      <c r="P15" s="271"/>
      <c r="Q15" s="271"/>
      <c r="R15" s="260"/>
      <c r="S15" s="247"/>
      <c r="T15" s="247"/>
      <c r="U15" s="247"/>
      <c r="V15" s="266"/>
      <c r="W15" s="247"/>
      <c r="X15" s="247"/>
      <c r="Y15" s="247"/>
      <c r="Z15" s="247"/>
      <c r="AA15" s="247"/>
    </row>
    <row r="16" spans="1:27" s="269" customFormat="1" ht="42.75" customHeight="1">
      <c r="A16" s="276" t="s">
        <v>66</v>
      </c>
      <c r="B16" s="409">
        <v>1014</v>
      </c>
      <c r="C16" s="234">
        <v>5051</v>
      </c>
      <c r="D16" s="234">
        <v>4940</v>
      </c>
      <c r="E16" s="234">
        <v>6938</v>
      </c>
      <c r="F16" s="256">
        <v>4145</v>
      </c>
      <c r="G16" s="256">
        <v>4524</v>
      </c>
      <c r="H16" s="256">
        <v>4644</v>
      </c>
      <c r="I16" s="256">
        <v>7685</v>
      </c>
      <c r="J16" s="257"/>
      <c r="K16" s="264"/>
      <c r="L16" s="265"/>
      <c r="M16" s="266"/>
      <c r="N16" s="266"/>
      <c r="O16" s="266"/>
      <c r="P16" s="260"/>
      <c r="Q16" s="260"/>
      <c r="R16" s="260"/>
      <c r="S16" s="247"/>
      <c r="T16" s="247"/>
      <c r="U16" s="247"/>
      <c r="V16" s="266"/>
      <c r="W16" s="266"/>
      <c r="X16" s="247"/>
      <c r="Y16" s="247"/>
      <c r="Z16" s="247"/>
      <c r="AA16" s="247"/>
    </row>
    <row r="17" spans="1:27" s="269" customFormat="1" ht="47.5" customHeight="1">
      <c r="A17" s="276" t="s">
        <v>43</v>
      </c>
      <c r="B17" s="409">
        <v>1015</v>
      </c>
      <c r="C17" s="234">
        <v>14226</v>
      </c>
      <c r="D17" s="234">
        <v>22925</v>
      </c>
      <c r="E17" s="234">
        <v>20315</v>
      </c>
      <c r="F17" s="256">
        <v>8000</v>
      </c>
      <c r="G17" s="256">
        <v>11300</v>
      </c>
      <c r="H17" s="256">
        <v>14601</v>
      </c>
      <c r="I17" s="256">
        <v>22601</v>
      </c>
      <c r="J17" s="257"/>
      <c r="K17" s="264"/>
      <c r="L17" s="265"/>
      <c r="M17" s="266"/>
      <c r="N17" s="266"/>
      <c r="O17" s="266"/>
      <c r="P17" s="260"/>
      <c r="Q17" s="260"/>
      <c r="R17" s="260"/>
      <c r="S17" s="247"/>
      <c r="T17" s="247"/>
      <c r="U17" s="247"/>
      <c r="V17" s="266"/>
      <c r="W17" s="247"/>
      <c r="X17" s="247"/>
      <c r="Y17" s="247"/>
      <c r="Z17" s="247"/>
      <c r="AA17" s="247"/>
    </row>
    <row r="18" spans="1:27" s="269" customFormat="1" ht="63" customHeight="1">
      <c r="A18" s="276" t="s">
        <v>44</v>
      </c>
      <c r="B18" s="409">
        <v>1016</v>
      </c>
      <c r="C18" s="234">
        <v>3048</v>
      </c>
      <c r="D18" s="234">
        <v>4972</v>
      </c>
      <c r="E18" s="234">
        <v>4469</v>
      </c>
      <c r="F18" s="256">
        <v>1733</v>
      </c>
      <c r="G18" s="256">
        <v>2444</v>
      </c>
      <c r="H18" s="256">
        <v>3154</v>
      </c>
      <c r="I18" s="256">
        <v>4887</v>
      </c>
      <c r="J18" s="257"/>
      <c r="K18" s="264"/>
      <c r="L18" s="265"/>
      <c r="M18" s="266"/>
      <c r="N18" s="266"/>
      <c r="O18" s="266"/>
      <c r="P18" s="260"/>
      <c r="Q18" s="260"/>
      <c r="R18" s="260"/>
      <c r="S18" s="247"/>
      <c r="T18" s="247"/>
      <c r="U18" s="247"/>
      <c r="V18" s="266"/>
      <c r="W18" s="266"/>
      <c r="X18" s="247"/>
      <c r="Y18" s="247"/>
      <c r="Z18" s="266"/>
      <c r="AA18" s="247"/>
    </row>
    <row r="19" spans="1:27" s="269" customFormat="1" ht="158.5" customHeight="1">
      <c r="A19" s="276" t="s">
        <v>249</v>
      </c>
      <c r="B19" s="409">
        <v>1017</v>
      </c>
      <c r="C19" s="234">
        <v>197</v>
      </c>
      <c r="D19" s="234">
        <v>700</v>
      </c>
      <c r="E19" s="234">
        <v>220</v>
      </c>
      <c r="F19" s="234">
        <v>50</v>
      </c>
      <c r="G19" s="234">
        <v>100</v>
      </c>
      <c r="H19" s="234">
        <v>150</v>
      </c>
      <c r="I19" s="234">
        <v>219</v>
      </c>
      <c r="J19" s="257"/>
      <c r="K19" s="264"/>
      <c r="L19" s="265"/>
      <c r="M19" s="266"/>
      <c r="N19" s="266"/>
      <c r="O19" s="266"/>
      <c r="P19" s="260"/>
      <c r="Q19" s="260"/>
      <c r="R19" s="260"/>
      <c r="S19" s="247"/>
      <c r="T19" s="247"/>
      <c r="U19" s="247"/>
      <c r="V19" s="266"/>
      <c r="W19" s="247"/>
      <c r="X19" s="247"/>
      <c r="Y19" s="247"/>
      <c r="Z19" s="247"/>
      <c r="AA19" s="247"/>
    </row>
    <row r="20" spans="1:27" s="269" customFormat="1" ht="78.650000000000006" customHeight="1">
      <c r="A20" s="276" t="s">
        <v>65</v>
      </c>
      <c r="B20" s="409">
        <v>1018</v>
      </c>
      <c r="C20" s="234">
        <v>8871</v>
      </c>
      <c r="D20" s="234">
        <v>7600</v>
      </c>
      <c r="E20" s="234">
        <v>8900</v>
      </c>
      <c r="F20" s="234">
        <v>2463</v>
      </c>
      <c r="G20" s="234">
        <v>4926</v>
      </c>
      <c r="H20" s="234">
        <v>7389</v>
      </c>
      <c r="I20" s="234">
        <v>13106</v>
      </c>
      <c r="J20" s="263"/>
      <c r="K20" s="264"/>
      <c r="L20" s="265"/>
      <c r="M20" s="266"/>
      <c r="N20" s="266"/>
      <c r="O20" s="266"/>
      <c r="P20" s="260"/>
      <c r="Q20" s="260"/>
      <c r="R20" s="260"/>
      <c r="S20" s="247"/>
      <c r="T20" s="247"/>
      <c r="U20" s="247"/>
      <c r="V20" s="266"/>
      <c r="W20" s="247"/>
      <c r="X20" s="247"/>
      <c r="Y20" s="247"/>
      <c r="Z20" s="247"/>
      <c r="AA20" s="247"/>
    </row>
    <row r="21" spans="1:27" s="269" customFormat="1" ht="37.5" customHeight="1">
      <c r="A21" s="276" t="s">
        <v>204</v>
      </c>
      <c r="B21" s="409">
        <v>1019</v>
      </c>
      <c r="C21" s="256">
        <v>36425</v>
      </c>
      <c r="D21" s="256">
        <v>9125</v>
      </c>
      <c r="E21" s="256">
        <v>24117</v>
      </c>
      <c r="F21" s="256">
        <v>8925</v>
      </c>
      <c r="G21" s="256">
        <v>9680</v>
      </c>
      <c r="H21" s="256">
        <v>11233</v>
      </c>
      <c r="I21" s="256">
        <v>21356</v>
      </c>
      <c r="J21" s="257"/>
      <c r="K21" s="264"/>
      <c r="L21" s="265"/>
      <c r="M21" s="266"/>
      <c r="N21" s="266"/>
      <c r="O21" s="266"/>
      <c r="P21" s="259"/>
      <c r="Q21" s="260"/>
      <c r="R21" s="260"/>
      <c r="S21" s="247"/>
      <c r="T21" s="247"/>
      <c r="U21" s="247"/>
      <c r="V21" s="266"/>
      <c r="W21" s="247"/>
      <c r="X21" s="247"/>
      <c r="Y21" s="247"/>
      <c r="Z21" s="247"/>
      <c r="AA21" s="247"/>
    </row>
    <row r="22" spans="1:27" s="269" customFormat="1" ht="63.75" customHeight="1">
      <c r="A22" s="276" t="s">
        <v>551</v>
      </c>
      <c r="B22" s="409" t="s">
        <v>533</v>
      </c>
      <c r="C22" s="256">
        <v>441</v>
      </c>
      <c r="D22" s="256">
        <v>0</v>
      </c>
      <c r="E22" s="256">
        <v>255</v>
      </c>
      <c r="F22" s="256">
        <v>300</v>
      </c>
      <c r="G22" s="256">
        <v>300</v>
      </c>
      <c r="H22" s="256">
        <v>300</v>
      </c>
      <c r="I22" s="256">
        <v>490</v>
      </c>
      <c r="J22" s="257"/>
      <c r="K22" s="264"/>
      <c r="L22" s="265"/>
      <c r="M22" s="266"/>
      <c r="N22" s="266"/>
      <c r="O22" s="266"/>
      <c r="P22" s="259"/>
      <c r="Q22" s="260"/>
      <c r="R22" s="260"/>
      <c r="S22" s="247"/>
      <c r="T22" s="247"/>
      <c r="U22" s="247"/>
      <c r="V22" s="266"/>
      <c r="W22" s="247"/>
      <c r="X22" s="247"/>
      <c r="Y22" s="247"/>
      <c r="Z22" s="247"/>
      <c r="AA22" s="247"/>
    </row>
    <row r="23" spans="1:27" s="269" customFormat="1" ht="55.5" customHeight="1">
      <c r="A23" s="276" t="s">
        <v>499</v>
      </c>
      <c r="B23" s="409" t="s">
        <v>633</v>
      </c>
      <c r="C23" s="256">
        <v>176</v>
      </c>
      <c r="D23" s="256">
        <v>150</v>
      </c>
      <c r="E23" s="256">
        <v>225</v>
      </c>
      <c r="F23" s="256">
        <v>74</v>
      </c>
      <c r="G23" s="256">
        <v>148</v>
      </c>
      <c r="H23" s="256">
        <v>221</v>
      </c>
      <c r="I23" s="256">
        <v>295</v>
      </c>
      <c r="J23" s="257"/>
      <c r="K23" s="264"/>
      <c r="L23" s="265"/>
      <c r="M23" s="266"/>
      <c r="N23" s="266"/>
      <c r="O23" s="266"/>
      <c r="P23" s="260"/>
      <c r="Q23" s="260"/>
      <c r="R23" s="260"/>
      <c r="S23" s="247"/>
      <c r="T23" s="247"/>
      <c r="U23" s="247"/>
      <c r="V23" s="266"/>
      <c r="W23" s="247"/>
      <c r="X23" s="247"/>
      <c r="Y23" s="247"/>
      <c r="Z23" s="247"/>
      <c r="AA23" s="247"/>
    </row>
    <row r="24" spans="1:27" s="269" customFormat="1" ht="69" customHeight="1">
      <c r="A24" s="276" t="s">
        <v>431</v>
      </c>
      <c r="B24" s="409" t="s">
        <v>634</v>
      </c>
      <c r="C24" s="234">
        <v>143</v>
      </c>
      <c r="D24" s="234">
        <v>150</v>
      </c>
      <c r="E24" s="234">
        <v>185</v>
      </c>
      <c r="F24" s="234">
        <v>95</v>
      </c>
      <c r="G24" s="234">
        <v>120</v>
      </c>
      <c r="H24" s="234">
        <v>140</v>
      </c>
      <c r="I24" s="234">
        <v>159</v>
      </c>
      <c r="J24" s="234"/>
      <c r="K24" s="264"/>
      <c r="L24" s="265"/>
      <c r="M24" s="266"/>
      <c r="N24" s="266"/>
      <c r="O24" s="266"/>
      <c r="P24" s="260"/>
      <c r="Q24" s="260"/>
      <c r="R24" s="260"/>
      <c r="S24" s="247"/>
      <c r="T24" s="247"/>
      <c r="U24" s="247"/>
      <c r="V24" s="266"/>
      <c r="W24" s="247"/>
      <c r="X24" s="247"/>
      <c r="Y24" s="247"/>
      <c r="Z24" s="247"/>
      <c r="AA24" s="247"/>
    </row>
    <row r="25" spans="1:27" s="269" customFormat="1" ht="44.15" customHeight="1">
      <c r="A25" s="276" t="s">
        <v>374</v>
      </c>
      <c r="B25" s="253" t="s">
        <v>635</v>
      </c>
      <c r="C25" s="234">
        <v>17660</v>
      </c>
      <c r="D25" s="234">
        <v>5500</v>
      </c>
      <c r="E25" s="234">
        <v>18386</v>
      </c>
      <c r="F25" s="234">
        <v>7000</v>
      </c>
      <c r="G25" s="234">
        <v>7000</v>
      </c>
      <c r="H25" s="234">
        <v>8000</v>
      </c>
      <c r="I25" s="234">
        <v>17400</v>
      </c>
      <c r="J25" s="612"/>
      <c r="K25" s="264"/>
      <c r="L25" s="265"/>
      <c r="M25" s="266"/>
      <c r="N25" s="266"/>
      <c r="O25" s="266"/>
      <c r="P25" s="260"/>
      <c r="Q25" s="260"/>
      <c r="R25" s="260"/>
      <c r="S25" s="247"/>
      <c r="T25" s="247"/>
      <c r="U25" s="247"/>
      <c r="V25" s="266"/>
      <c r="W25" s="247"/>
      <c r="X25" s="247"/>
      <c r="Y25" s="247"/>
      <c r="Z25" s="247"/>
      <c r="AA25" s="247"/>
    </row>
    <row r="26" spans="1:27" s="269" customFormat="1" ht="129.75" customHeight="1">
      <c r="A26" s="276" t="s">
        <v>445</v>
      </c>
      <c r="B26" s="253" t="s">
        <v>636</v>
      </c>
      <c r="C26" s="234">
        <v>72</v>
      </c>
      <c r="D26" s="234">
        <v>420</v>
      </c>
      <c r="E26" s="234">
        <v>90</v>
      </c>
      <c r="F26" s="234">
        <v>40</v>
      </c>
      <c r="G26" s="234">
        <v>80</v>
      </c>
      <c r="H26" s="234">
        <v>80</v>
      </c>
      <c r="I26" s="234">
        <v>80</v>
      </c>
      <c r="J26" s="612"/>
      <c r="K26" s="264"/>
      <c r="L26" s="265"/>
      <c r="M26" s="266"/>
      <c r="N26" s="266"/>
      <c r="O26" s="266"/>
      <c r="P26" s="260"/>
      <c r="Q26" s="260"/>
      <c r="R26" s="260"/>
      <c r="S26" s="247"/>
      <c r="T26" s="247"/>
      <c r="U26" s="247"/>
      <c r="V26" s="266"/>
      <c r="W26" s="247"/>
      <c r="X26" s="247"/>
      <c r="Y26" s="247"/>
      <c r="Z26" s="247"/>
      <c r="AA26" s="247"/>
    </row>
    <row r="27" spans="1:27" s="269" customFormat="1" ht="36" customHeight="1">
      <c r="A27" s="276" t="s">
        <v>375</v>
      </c>
      <c r="B27" s="253" t="s">
        <v>534</v>
      </c>
      <c r="C27" s="234">
        <v>74</v>
      </c>
      <c r="D27" s="234">
        <v>90</v>
      </c>
      <c r="E27" s="234">
        <v>80</v>
      </c>
      <c r="F27" s="234">
        <v>40</v>
      </c>
      <c r="G27" s="234">
        <v>80</v>
      </c>
      <c r="H27" s="234">
        <v>120</v>
      </c>
      <c r="I27" s="234">
        <v>120</v>
      </c>
      <c r="J27" s="612"/>
      <c r="K27" s="264"/>
      <c r="L27" s="265"/>
      <c r="M27" s="266"/>
      <c r="N27" s="266"/>
      <c r="O27" s="266"/>
      <c r="P27" s="260"/>
      <c r="Q27" s="260"/>
      <c r="R27" s="260"/>
      <c r="S27" s="247"/>
      <c r="T27" s="247"/>
      <c r="U27" s="247"/>
      <c r="V27" s="266"/>
      <c r="W27" s="247"/>
      <c r="X27" s="247"/>
      <c r="Y27" s="247"/>
      <c r="Z27" s="247"/>
      <c r="AA27" s="247"/>
    </row>
    <row r="28" spans="1:27" s="269" customFormat="1" ht="63" customHeight="1">
      <c r="A28" s="276" t="s">
        <v>376</v>
      </c>
      <c r="B28" s="253" t="s">
        <v>535</v>
      </c>
      <c r="C28" s="234">
        <v>157</v>
      </c>
      <c r="D28" s="234">
        <v>200</v>
      </c>
      <c r="E28" s="234">
        <v>260</v>
      </c>
      <c r="F28" s="234">
        <v>100</v>
      </c>
      <c r="G28" s="234">
        <v>150</v>
      </c>
      <c r="H28" s="234">
        <v>172</v>
      </c>
      <c r="I28" s="234">
        <v>174</v>
      </c>
      <c r="J28" s="612"/>
      <c r="K28" s="264"/>
      <c r="L28" s="265"/>
      <c r="M28" s="266"/>
      <c r="N28" s="266"/>
      <c r="O28" s="266"/>
      <c r="P28" s="260"/>
      <c r="Q28" s="260"/>
      <c r="R28" s="260"/>
      <c r="S28" s="247"/>
      <c r="T28" s="247"/>
      <c r="U28" s="247"/>
      <c r="V28" s="266"/>
      <c r="W28" s="247"/>
      <c r="X28" s="247"/>
      <c r="Y28" s="247"/>
      <c r="Z28" s="247"/>
      <c r="AA28" s="247"/>
    </row>
    <row r="29" spans="1:27" s="269" customFormat="1" ht="38.25" customHeight="1">
      <c r="A29" s="276" t="s">
        <v>377</v>
      </c>
      <c r="B29" s="253" t="s">
        <v>536</v>
      </c>
      <c r="C29" s="234">
        <v>185</v>
      </c>
      <c r="D29" s="234">
        <v>250</v>
      </c>
      <c r="E29" s="234">
        <v>220</v>
      </c>
      <c r="F29" s="234">
        <v>160</v>
      </c>
      <c r="G29" s="234">
        <v>160</v>
      </c>
      <c r="H29" s="234">
        <v>200</v>
      </c>
      <c r="I29" s="234">
        <v>206</v>
      </c>
      <c r="J29" s="612"/>
      <c r="K29" s="264"/>
      <c r="L29" s="265"/>
      <c r="M29" s="266"/>
      <c r="N29" s="266"/>
      <c r="O29" s="266"/>
      <c r="P29" s="260"/>
      <c r="Q29" s="260"/>
      <c r="R29" s="260"/>
      <c r="S29" s="247"/>
      <c r="T29" s="247"/>
      <c r="U29" s="247"/>
      <c r="V29" s="266"/>
      <c r="W29" s="247"/>
      <c r="X29" s="247"/>
      <c r="Y29" s="247"/>
      <c r="Z29" s="247"/>
      <c r="AA29" s="247"/>
    </row>
    <row r="30" spans="1:27" s="269" customFormat="1" ht="64.5" customHeight="1">
      <c r="A30" s="276" t="s">
        <v>583</v>
      </c>
      <c r="B30" s="253" t="s">
        <v>537</v>
      </c>
      <c r="C30" s="234">
        <v>386</v>
      </c>
      <c r="D30" s="234">
        <v>400</v>
      </c>
      <c r="E30" s="234">
        <v>428</v>
      </c>
      <c r="F30" s="234">
        <v>116</v>
      </c>
      <c r="G30" s="234">
        <v>230</v>
      </c>
      <c r="H30" s="234">
        <v>350</v>
      </c>
      <c r="I30" s="234">
        <v>429</v>
      </c>
      <c r="J30" s="612"/>
      <c r="K30" s="264"/>
      <c r="L30" s="265"/>
      <c r="M30" s="266"/>
      <c r="N30" s="266"/>
      <c r="O30" s="266"/>
      <c r="P30" s="260"/>
      <c r="Q30" s="260"/>
      <c r="R30" s="260"/>
      <c r="S30" s="247"/>
      <c r="T30" s="247"/>
      <c r="U30" s="247"/>
      <c r="V30" s="266"/>
      <c r="W30" s="247"/>
      <c r="X30" s="247"/>
      <c r="Y30" s="247"/>
      <c r="Z30" s="247"/>
      <c r="AA30" s="247"/>
    </row>
    <row r="31" spans="1:27" s="269" customFormat="1" ht="33.65" customHeight="1">
      <c r="A31" s="276" t="s">
        <v>553</v>
      </c>
      <c r="B31" s="253" t="s">
        <v>538</v>
      </c>
      <c r="C31" s="234">
        <v>18</v>
      </c>
      <c r="D31" s="234">
        <v>0</v>
      </c>
      <c r="E31" s="234">
        <v>20</v>
      </c>
      <c r="F31" s="234">
        <v>10</v>
      </c>
      <c r="G31" s="234">
        <v>10</v>
      </c>
      <c r="H31" s="234">
        <v>20</v>
      </c>
      <c r="I31" s="234">
        <v>20</v>
      </c>
      <c r="J31" s="612"/>
      <c r="K31" s="264"/>
      <c r="L31" s="265"/>
      <c r="M31" s="266"/>
      <c r="N31" s="266"/>
      <c r="O31" s="266"/>
      <c r="P31" s="260"/>
      <c r="Q31" s="260"/>
      <c r="R31" s="260"/>
      <c r="S31" s="247"/>
      <c r="T31" s="247"/>
      <c r="U31" s="247"/>
      <c r="V31" s="266"/>
      <c r="W31" s="247"/>
      <c r="X31" s="247"/>
      <c r="Y31" s="247"/>
      <c r="Z31" s="247"/>
      <c r="AA31" s="247"/>
    </row>
    <row r="32" spans="1:27" s="269" customFormat="1" ht="62.5" customHeight="1">
      <c r="A32" s="276" t="s">
        <v>378</v>
      </c>
      <c r="B32" s="253" t="s">
        <v>539</v>
      </c>
      <c r="C32" s="234">
        <v>13352</v>
      </c>
      <c r="D32" s="234">
        <v>20</v>
      </c>
      <c r="E32" s="234">
        <v>44</v>
      </c>
      <c r="F32" s="234">
        <v>40</v>
      </c>
      <c r="G32" s="234">
        <v>40</v>
      </c>
      <c r="H32" s="234">
        <v>40</v>
      </c>
      <c r="I32" s="234">
        <v>40</v>
      </c>
      <c r="J32" s="612"/>
      <c r="K32" s="264"/>
      <c r="L32" s="265"/>
      <c r="M32" s="266"/>
      <c r="N32" s="266"/>
      <c r="O32" s="266"/>
      <c r="P32" s="260"/>
      <c r="Q32" s="260"/>
      <c r="R32" s="260"/>
      <c r="S32" s="247"/>
      <c r="T32" s="247"/>
      <c r="U32" s="247"/>
      <c r="V32" s="266"/>
      <c r="W32" s="247"/>
      <c r="X32" s="247"/>
      <c r="Y32" s="247"/>
      <c r="Z32" s="247"/>
      <c r="AA32" s="247"/>
    </row>
    <row r="33" spans="1:27" s="269" customFormat="1" ht="64.5" customHeight="1">
      <c r="A33" s="276" t="s">
        <v>421</v>
      </c>
      <c r="B33" s="253" t="s">
        <v>540</v>
      </c>
      <c r="C33" s="234">
        <v>25</v>
      </c>
      <c r="D33" s="234">
        <v>65</v>
      </c>
      <c r="E33" s="234">
        <v>70</v>
      </c>
      <c r="F33" s="234">
        <v>16</v>
      </c>
      <c r="G33" s="234">
        <v>20</v>
      </c>
      <c r="H33" s="234">
        <v>28</v>
      </c>
      <c r="I33" s="234">
        <v>28</v>
      </c>
      <c r="J33" s="612"/>
      <c r="K33" s="264"/>
      <c r="L33" s="265"/>
      <c r="M33" s="266"/>
      <c r="N33" s="266"/>
      <c r="O33" s="266"/>
      <c r="P33" s="260"/>
      <c r="Q33" s="260"/>
      <c r="R33" s="260"/>
      <c r="S33" s="247"/>
      <c r="T33" s="247"/>
      <c r="U33" s="247"/>
      <c r="V33" s="266"/>
      <c r="W33" s="247"/>
      <c r="X33" s="247"/>
      <c r="Y33" s="247"/>
      <c r="Z33" s="247"/>
      <c r="AA33" s="247"/>
    </row>
    <row r="34" spans="1:27" s="269" customFormat="1" ht="37.5" customHeight="1">
      <c r="A34" s="276" t="s">
        <v>472</v>
      </c>
      <c r="B34" s="253" t="s">
        <v>541</v>
      </c>
      <c r="C34" s="234">
        <v>2</v>
      </c>
      <c r="D34" s="234">
        <v>0</v>
      </c>
      <c r="E34" s="234">
        <v>2</v>
      </c>
      <c r="F34" s="234">
        <v>2</v>
      </c>
      <c r="G34" s="234">
        <v>2</v>
      </c>
      <c r="H34" s="234">
        <v>2</v>
      </c>
      <c r="I34" s="234">
        <v>2</v>
      </c>
      <c r="J34" s="612"/>
      <c r="K34" s="264"/>
      <c r="L34" s="265"/>
      <c r="M34" s="266"/>
      <c r="N34" s="266"/>
      <c r="O34" s="266"/>
      <c r="P34" s="260"/>
      <c r="Q34" s="260"/>
      <c r="R34" s="260"/>
      <c r="S34" s="247"/>
      <c r="T34" s="247"/>
      <c r="U34" s="247"/>
      <c r="V34" s="266"/>
      <c r="W34" s="247"/>
      <c r="X34" s="247"/>
      <c r="Y34" s="247"/>
      <c r="Z34" s="247"/>
      <c r="AA34" s="247"/>
    </row>
    <row r="35" spans="1:27" s="269" customFormat="1" ht="40.5" customHeight="1">
      <c r="A35" s="276" t="s">
        <v>507</v>
      </c>
      <c r="B35" s="253" t="s">
        <v>542</v>
      </c>
      <c r="C35" s="234">
        <v>23</v>
      </c>
      <c r="D35" s="234">
        <v>0</v>
      </c>
      <c r="E35" s="234">
        <v>0</v>
      </c>
      <c r="F35" s="234">
        <v>0</v>
      </c>
      <c r="G35" s="234">
        <v>0</v>
      </c>
      <c r="H35" s="234">
        <v>0</v>
      </c>
      <c r="I35" s="234">
        <v>0</v>
      </c>
      <c r="J35" s="612"/>
      <c r="K35" s="264"/>
      <c r="L35" s="265"/>
      <c r="M35" s="266"/>
      <c r="N35" s="266"/>
      <c r="O35" s="266"/>
      <c r="P35" s="260"/>
      <c r="Q35" s="260"/>
      <c r="R35" s="260"/>
      <c r="S35" s="247"/>
      <c r="T35" s="247"/>
      <c r="U35" s="247"/>
      <c r="V35" s="266"/>
      <c r="W35" s="247"/>
      <c r="X35" s="247"/>
      <c r="Y35" s="247"/>
      <c r="Z35" s="247"/>
      <c r="AA35" s="247"/>
    </row>
    <row r="36" spans="1:27" s="269" customFormat="1" ht="38.5" customHeight="1">
      <c r="A36" s="276" t="s">
        <v>386</v>
      </c>
      <c r="B36" s="253" t="s">
        <v>543</v>
      </c>
      <c r="C36" s="234">
        <v>1648</v>
      </c>
      <c r="D36" s="234">
        <v>1800</v>
      </c>
      <c r="E36" s="234">
        <v>1800</v>
      </c>
      <c r="F36" s="234">
        <v>900</v>
      </c>
      <c r="G36" s="234">
        <v>1300</v>
      </c>
      <c r="H36" s="234">
        <v>1500</v>
      </c>
      <c r="I36" s="234">
        <v>1831</v>
      </c>
      <c r="J36" s="612"/>
      <c r="K36" s="264"/>
      <c r="L36" s="265"/>
      <c r="M36" s="266"/>
      <c r="N36" s="266"/>
      <c r="O36" s="266"/>
      <c r="P36" s="260"/>
      <c r="Q36" s="260"/>
      <c r="R36" s="260"/>
      <c r="S36" s="247"/>
      <c r="T36" s="247"/>
      <c r="U36" s="247"/>
      <c r="V36" s="266"/>
      <c r="W36" s="247"/>
      <c r="X36" s="247"/>
      <c r="Y36" s="247"/>
      <c r="Z36" s="247"/>
      <c r="AA36" s="247"/>
    </row>
    <row r="37" spans="1:27" s="269" customFormat="1" ht="31.5" customHeight="1">
      <c r="A37" s="276" t="s">
        <v>387</v>
      </c>
      <c r="B37" s="253" t="s">
        <v>544</v>
      </c>
      <c r="C37" s="234">
        <v>2032</v>
      </c>
      <c r="D37" s="234">
        <v>48</v>
      </c>
      <c r="E37" s="234">
        <v>2020</v>
      </c>
      <c r="F37" s="234">
        <v>24</v>
      </c>
      <c r="G37" s="234">
        <v>24</v>
      </c>
      <c r="H37" s="234">
        <v>36</v>
      </c>
      <c r="I37" s="234">
        <v>48</v>
      </c>
      <c r="J37" s="612"/>
      <c r="K37" s="264"/>
      <c r="L37" s="265"/>
      <c r="M37" s="266"/>
      <c r="N37" s="266"/>
      <c r="O37" s="266"/>
      <c r="P37" s="260"/>
      <c r="Q37" s="260"/>
      <c r="R37" s="260"/>
      <c r="S37" s="247"/>
      <c r="T37" s="247"/>
      <c r="U37" s="247"/>
      <c r="V37" s="266"/>
      <c r="W37" s="247"/>
      <c r="X37" s="247"/>
      <c r="Y37" s="247"/>
      <c r="Z37" s="247"/>
      <c r="AA37" s="247"/>
    </row>
    <row r="38" spans="1:27" s="269" customFormat="1" ht="63" customHeight="1">
      <c r="A38" s="276" t="s">
        <v>505</v>
      </c>
      <c r="B38" s="253" t="s">
        <v>545</v>
      </c>
      <c r="C38" s="234">
        <v>31</v>
      </c>
      <c r="D38" s="234">
        <v>32</v>
      </c>
      <c r="E38" s="234">
        <v>32</v>
      </c>
      <c r="F38" s="234">
        <v>8</v>
      </c>
      <c r="G38" s="234">
        <v>16</v>
      </c>
      <c r="H38" s="234">
        <v>24</v>
      </c>
      <c r="I38" s="234">
        <v>34</v>
      </c>
      <c r="J38" s="612"/>
      <c r="K38" s="264"/>
      <c r="L38" s="265"/>
      <c r="M38" s="266"/>
      <c r="N38" s="266"/>
      <c r="O38" s="266"/>
      <c r="P38" s="260"/>
      <c r="Q38" s="260"/>
      <c r="R38" s="260"/>
      <c r="S38" s="247"/>
      <c r="T38" s="247"/>
      <c r="U38" s="247"/>
      <c r="V38" s="266"/>
      <c r="W38" s="247"/>
      <c r="X38" s="247"/>
      <c r="Y38" s="247"/>
      <c r="Z38" s="247"/>
      <c r="AA38" s="247"/>
    </row>
    <row r="39" spans="1:27" ht="33.65" customHeight="1" outlineLevel="1">
      <c r="A39" s="276" t="s">
        <v>24</v>
      </c>
      <c r="B39" s="255">
        <v>1020</v>
      </c>
      <c r="C39" s="234">
        <v>-37102</v>
      </c>
      <c r="D39" s="234">
        <v>8420</v>
      </c>
      <c r="E39" s="234">
        <v>-15463</v>
      </c>
      <c r="F39" s="234">
        <v>334</v>
      </c>
      <c r="G39" s="234">
        <v>-5833</v>
      </c>
      <c r="H39" s="234">
        <v>-13936</v>
      </c>
      <c r="I39" s="234">
        <v>10324</v>
      </c>
      <c r="J39" s="610"/>
      <c r="K39" s="264"/>
      <c r="L39" s="265"/>
      <c r="M39" s="266"/>
      <c r="N39" s="266"/>
      <c r="O39" s="266"/>
      <c r="P39" s="250"/>
      <c r="Q39" s="260"/>
      <c r="R39" s="260"/>
      <c r="V39" s="266"/>
    </row>
    <row r="40" spans="1:27" ht="63" customHeight="1" outlineLevel="1">
      <c r="A40" s="276" t="s">
        <v>222</v>
      </c>
      <c r="B40" s="272">
        <v>1030</v>
      </c>
      <c r="C40" s="256">
        <v>3087</v>
      </c>
      <c r="D40" s="256">
        <v>600</v>
      </c>
      <c r="E40" s="256">
        <v>3370</v>
      </c>
      <c r="F40" s="256">
        <v>400</v>
      </c>
      <c r="G40" s="256">
        <v>600</v>
      </c>
      <c r="H40" s="256">
        <v>600</v>
      </c>
      <c r="I40" s="256">
        <v>800</v>
      </c>
      <c r="J40" s="610"/>
      <c r="K40" s="264"/>
      <c r="L40" s="265"/>
      <c r="M40" s="266"/>
      <c r="N40" s="266"/>
      <c r="O40" s="266"/>
      <c r="P40" s="259"/>
      <c r="Q40" s="260"/>
      <c r="R40" s="260"/>
      <c r="V40" s="266"/>
    </row>
    <row r="41" spans="1:27" ht="33" customHeight="1" outlineLevel="1">
      <c r="A41" s="276" t="s">
        <v>607</v>
      </c>
      <c r="B41" s="261" t="s">
        <v>380</v>
      </c>
      <c r="C41" s="234">
        <v>0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610"/>
      <c r="K41" s="264"/>
      <c r="L41" s="265"/>
      <c r="M41" s="266"/>
      <c r="N41" s="266"/>
      <c r="O41" s="266"/>
      <c r="P41" s="260"/>
      <c r="Q41" s="260"/>
      <c r="R41" s="260"/>
      <c r="V41" s="266"/>
    </row>
    <row r="42" spans="1:27" ht="36.75" customHeight="1" outlineLevel="1">
      <c r="A42" s="276" t="s">
        <v>422</v>
      </c>
      <c r="B42" s="261" t="s">
        <v>423</v>
      </c>
      <c r="C42" s="273">
        <v>0</v>
      </c>
      <c r="D42" s="273">
        <v>0</v>
      </c>
      <c r="E42" s="273">
        <v>0</v>
      </c>
      <c r="F42" s="234">
        <v>0</v>
      </c>
      <c r="G42" s="234">
        <v>0</v>
      </c>
      <c r="H42" s="234">
        <v>0</v>
      </c>
      <c r="I42" s="234">
        <v>0</v>
      </c>
      <c r="J42" s="610"/>
      <c r="K42" s="264"/>
      <c r="L42" s="265"/>
      <c r="M42" s="266"/>
      <c r="N42" s="266"/>
      <c r="O42" s="266"/>
      <c r="P42" s="260"/>
      <c r="Q42" s="260"/>
      <c r="R42" s="260"/>
      <c r="V42" s="266"/>
    </row>
    <row r="43" spans="1:27" ht="33" customHeight="1" outlineLevel="1">
      <c r="A43" s="276" t="s">
        <v>428</v>
      </c>
      <c r="B43" s="261" t="s">
        <v>435</v>
      </c>
      <c r="C43" s="273">
        <v>0</v>
      </c>
      <c r="D43" s="273">
        <v>0</v>
      </c>
      <c r="E43" s="273">
        <v>0</v>
      </c>
      <c r="F43" s="234">
        <v>0</v>
      </c>
      <c r="G43" s="234">
        <v>0</v>
      </c>
      <c r="H43" s="234">
        <v>0</v>
      </c>
      <c r="I43" s="234">
        <v>0</v>
      </c>
      <c r="J43" s="610"/>
      <c r="K43" s="264"/>
      <c r="L43" s="265"/>
      <c r="M43" s="266"/>
      <c r="N43" s="266"/>
      <c r="O43" s="266"/>
      <c r="P43" s="260"/>
      <c r="Q43" s="260"/>
      <c r="R43" s="260"/>
      <c r="V43" s="266"/>
    </row>
    <row r="44" spans="1:27" ht="90.75" customHeight="1" outlineLevel="1">
      <c r="A44" s="276" t="s">
        <v>447</v>
      </c>
      <c r="B44" s="261" t="s">
        <v>446</v>
      </c>
      <c r="C44" s="273">
        <v>786</v>
      </c>
      <c r="D44" s="273">
        <v>600</v>
      </c>
      <c r="E44" s="273">
        <v>840</v>
      </c>
      <c r="F44" s="256">
        <v>400</v>
      </c>
      <c r="G44" s="256">
        <v>600</v>
      </c>
      <c r="H44" s="256">
        <v>600</v>
      </c>
      <c r="I44" s="256">
        <v>800</v>
      </c>
      <c r="J44" s="613"/>
      <c r="K44" s="264"/>
      <c r="L44" s="265"/>
      <c r="M44" s="266"/>
      <c r="N44" s="266"/>
      <c r="O44" s="266"/>
      <c r="P44" s="260"/>
      <c r="Q44" s="260"/>
      <c r="R44" s="260"/>
      <c r="V44" s="266"/>
    </row>
    <row r="45" spans="1:27" ht="34.5" customHeight="1" outlineLevel="1">
      <c r="A45" s="276" t="s">
        <v>452</v>
      </c>
      <c r="B45" s="261" t="s">
        <v>565</v>
      </c>
      <c r="C45" s="273">
        <v>1894</v>
      </c>
      <c r="D45" s="273">
        <v>0</v>
      </c>
      <c r="E45" s="273">
        <v>2000</v>
      </c>
      <c r="F45" s="256">
        <v>0</v>
      </c>
      <c r="G45" s="256">
        <v>0</v>
      </c>
      <c r="H45" s="256">
        <v>0</v>
      </c>
      <c r="I45" s="256">
        <v>0</v>
      </c>
      <c r="J45" s="610"/>
      <c r="K45" s="264"/>
      <c r="L45" s="265"/>
      <c r="M45" s="266"/>
      <c r="N45" s="266"/>
      <c r="O45" s="266"/>
      <c r="P45" s="260"/>
      <c r="Q45" s="260"/>
      <c r="R45" s="260"/>
      <c r="V45" s="266"/>
    </row>
    <row r="46" spans="1:27" ht="59.25" customHeight="1" outlineLevel="1">
      <c r="A46" s="276" t="s">
        <v>454</v>
      </c>
      <c r="B46" s="261" t="s">
        <v>453</v>
      </c>
      <c r="C46" s="273">
        <v>18</v>
      </c>
      <c r="D46" s="273">
        <v>0</v>
      </c>
      <c r="E46" s="273">
        <v>20</v>
      </c>
      <c r="F46" s="256">
        <v>0</v>
      </c>
      <c r="G46" s="256">
        <v>0</v>
      </c>
      <c r="H46" s="256">
        <v>0</v>
      </c>
      <c r="I46" s="256">
        <v>0</v>
      </c>
      <c r="J46" s="610"/>
      <c r="K46" s="264"/>
      <c r="L46" s="265"/>
      <c r="M46" s="266"/>
      <c r="N46" s="266"/>
      <c r="O46" s="266"/>
      <c r="P46" s="260"/>
      <c r="Q46" s="260"/>
      <c r="R46" s="260"/>
      <c r="V46" s="266"/>
    </row>
    <row r="47" spans="1:27" ht="60" customHeight="1" outlineLevel="1">
      <c r="A47" s="276" t="s">
        <v>518</v>
      </c>
      <c r="B47" s="261" t="s">
        <v>566</v>
      </c>
      <c r="C47" s="273">
        <v>365</v>
      </c>
      <c r="D47" s="273">
        <v>0</v>
      </c>
      <c r="E47" s="273">
        <v>480</v>
      </c>
      <c r="F47" s="256">
        <v>0</v>
      </c>
      <c r="G47" s="256">
        <v>0</v>
      </c>
      <c r="H47" s="256">
        <v>0</v>
      </c>
      <c r="I47" s="256">
        <v>0</v>
      </c>
      <c r="J47" s="610"/>
      <c r="K47" s="264"/>
      <c r="L47" s="265"/>
      <c r="M47" s="266"/>
      <c r="N47" s="266"/>
      <c r="O47" s="266"/>
      <c r="P47" s="260"/>
      <c r="Q47" s="260"/>
      <c r="R47" s="260"/>
      <c r="V47" s="266"/>
    </row>
    <row r="48" spans="1:27" ht="60" customHeight="1" outlineLevel="1">
      <c r="A48" s="276" t="s">
        <v>579</v>
      </c>
      <c r="B48" s="261" t="s">
        <v>463</v>
      </c>
      <c r="C48" s="273">
        <v>6</v>
      </c>
      <c r="D48" s="273">
        <v>0</v>
      </c>
      <c r="E48" s="273">
        <v>8</v>
      </c>
      <c r="F48" s="256">
        <v>0</v>
      </c>
      <c r="G48" s="256">
        <v>0</v>
      </c>
      <c r="H48" s="256">
        <v>0</v>
      </c>
      <c r="I48" s="256">
        <v>0</v>
      </c>
      <c r="J48" s="610"/>
      <c r="K48" s="264"/>
      <c r="L48" s="265"/>
      <c r="M48" s="266"/>
      <c r="N48" s="266"/>
      <c r="O48" s="266"/>
      <c r="P48" s="260"/>
      <c r="Q48" s="260"/>
      <c r="R48" s="260"/>
      <c r="V48" s="266"/>
    </row>
    <row r="49" spans="1:27" ht="32.25" customHeight="1" outlineLevel="1">
      <c r="A49" s="276" t="s">
        <v>517</v>
      </c>
      <c r="B49" s="261" t="s">
        <v>474</v>
      </c>
      <c r="C49" s="273">
        <v>10</v>
      </c>
      <c r="D49" s="273">
        <v>0</v>
      </c>
      <c r="E49" s="273">
        <v>12</v>
      </c>
      <c r="F49" s="256">
        <v>0</v>
      </c>
      <c r="G49" s="256">
        <v>0</v>
      </c>
      <c r="H49" s="256">
        <v>0</v>
      </c>
      <c r="I49" s="256">
        <v>0</v>
      </c>
      <c r="J49" s="610"/>
      <c r="K49" s="264"/>
      <c r="L49" s="265"/>
      <c r="M49" s="266"/>
      <c r="N49" s="266"/>
      <c r="O49" s="266"/>
      <c r="P49" s="260"/>
      <c r="Q49" s="260"/>
      <c r="R49" s="260"/>
      <c r="V49" s="266"/>
    </row>
    <row r="50" spans="1:27" ht="31.5" customHeight="1" outlineLevel="1">
      <c r="A50" s="276" t="s">
        <v>564</v>
      </c>
      <c r="B50" s="261" t="s">
        <v>475</v>
      </c>
      <c r="C50" s="273">
        <v>8</v>
      </c>
      <c r="D50" s="273">
        <v>0</v>
      </c>
      <c r="E50" s="273">
        <v>10</v>
      </c>
      <c r="F50" s="256">
        <v>0</v>
      </c>
      <c r="G50" s="256">
        <v>0</v>
      </c>
      <c r="H50" s="256">
        <v>0</v>
      </c>
      <c r="I50" s="256">
        <v>0</v>
      </c>
      <c r="J50" s="610"/>
      <c r="K50" s="264"/>
      <c r="L50" s="265"/>
      <c r="M50" s="266"/>
      <c r="N50" s="266"/>
      <c r="O50" s="266"/>
      <c r="P50" s="260"/>
      <c r="Q50" s="260"/>
      <c r="R50" s="260"/>
      <c r="V50" s="266"/>
    </row>
    <row r="51" spans="1:27" ht="30" customHeight="1" outlineLevel="1">
      <c r="A51" s="276" t="s">
        <v>448</v>
      </c>
      <c r="B51" s="272">
        <v>1031</v>
      </c>
      <c r="C51" s="274">
        <v>0</v>
      </c>
      <c r="D51" s="274">
        <v>0</v>
      </c>
      <c r="E51" s="256"/>
      <c r="F51" s="256">
        <v>0</v>
      </c>
      <c r="G51" s="256">
        <v>0</v>
      </c>
      <c r="H51" s="256">
        <v>0</v>
      </c>
      <c r="I51" s="256">
        <v>0</v>
      </c>
      <c r="J51" s="610"/>
      <c r="K51" s="264"/>
      <c r="L51" s="265"/>
      <c r="M51" s="266"/>
      <c r="N51" s="266"/>
      <c r="O51" s="266"/>
      <c r="P51" s="260"/>
      <c r="Q51" s="260"/>
      <c r="R51" s="260"/>
      <c r="V51" s="266"/>
    </row>
    <row r="52" spans="1:27" ht="62.25" customHeight="1" outlineLevel="1">
      <c r="A52" s="276" t="s">
        <v>230</v>
      </c>
      <c r="B52" s="255">
        <v>1040</v>
      </c>
      <c r="C52" s="234">
        <v>9047</v>
      </c>
      <c r="D52" s="234">
        <v>8740</v>
      </c>
      <c r="E52" s="234">
        <v>9412.3333333333321</v>
      </c>
      <c r="F52" s="234">
        <v>2867</v>
      </c>
      <c r="G52" s="234">
        <v>5177</v>
      </c>
      <c r="H52" s="234">
        <v>7329</v>
      </c>
      <c r="I52" s="234">
        <v>10255</v>
      </c>
      <c r="J52" s="610"/>
      <c r="K52" s="264"/>
      <c r="L52" s="265"/>
      <c r="M52" s="266"/>
      <c r="N52" s="266"/>
      <c r="O52" s="266"/>
      <c r="P52" s="250"/>
      <c r="Q52" s="260"/>
      <c r="R52" s="260"/>
      <c r="V52" s="266"/>
      <c r="W52" s="266"/>
      <c r="Y52" s="266"/>
    </row>
    <row r="53" spans="1:27" ht="94" customHeight="1" outlineLevel="1">
      <c r="A53" s="276" t="s">
        <v>111</v>
      </c>
      <c r="B53" s="255">
        <v>1041</v>
      </c>
      <c r="C53" s="234">
        <v>641</v>
      </c>
      <c r="D53" s="234">
        <v>650</v>
      </c>
      <c r="E53" s="234">
        <v>897.33333333333326</v>
      </c>
      <c r="F53" s="234">
        <v>207</v>
      </c>
      <c r="G53" s="234">
        <v>409</v>
      </c>
      <c r="H53" s="234">
        <v>609</v>
      </c>
      <c r="I53" s="234">
        <v>816</v>
      </c>
      <c r="J53" s="610"/>
      <c r="K53" s="264"/>
      <c r="L53" s="265"/>
      <c r="M53" s="266"/>
      <c r="N53" s="266"/>
      <c r="O53" s="266"/>
      <c r="P53" s="260"/>
      <c r="Q53" s="260"/>
      <c r="R53" s="260"/>
      <c r="V53" s="266"/>
      <c r="W53" s="260"/>
    </row>
    <row r="54" spans="1:27" ht="60.65" customHeight="1" outlineLevel="1">
      <c r="A54" s="276" t="s">
        <v>212</v>
      </c>
      <c r="B54" s="255">
        <v>1042</v>
      </c>
      <c r="C54" s="273">
        <v>88</v>
      </c>
      <c r="D54" s="273">
        <v>88</v>
      </c>
      <c r="E54" s="234">
        <v>88</v>
      </c>
      <c r="F54" s="256">
        <v>22</v>
      </c>
      <c r="G54" s="256">
        <v>44</v>
      </c>
      <c r="H54" s="256">
        <v>66</v>
      </c>
      <c r="I54" s="256">
        <v>88</v>
      </c>
      <c r="J54" s="612"/>
      <c r="K54" s="264"/>
      <c r="L54" s="265"/>
      <c r="M54" s="266"/>
      <c r="N54" s="266"/>
      <c r="O54" s="266"/>
      <c r="P54" s="260"/>
      <c r="Q54" s="260"/>
      <c r="R54" s="260"/>
      <c r="V54" s="266"/>
    </row>
    <row r="55" spans="1:27" ht="65.25" customHeight="1" outlineLevel="1">
      <c r="A55" s="276" t="s">
        <v>515</v>
      </c>
      <c r="B55" s="255">
        <v>1043</v>
      </c>
      <c r="C55" s="275">
        <v>0</v>
      </c>
      <c r="D55" s="273">
        <v>0</v>
      </c>
      <c r="E55" s="234">
        <v>1</v>
      </c>
      <c r="F55" s="256">
        <v>0</v>
      </c>
      <c r="G55" s="256">
        <v>0</v>
      </c>
      <c r="H55" s="256">
        <v>0</v>
      </c>
      <c r="I55" s="256">
        <v>1</v>
      </c>
      <c r="J55" s="610"/>
      <c r="K55" s="264"/>
      <c r="L55" s="265"/>
      <c r="M55" s="266"/>
      <c r="N55" s="266"/>
      <c r="O55" s="266"/>
      <c r="P55" s="260"/>
      <c r="Q55" s="260"/>
      <c r="R55" s="260"/>
      <c r="V55" s="266"/>
    </row>
    <row r="56" spans="1:27" ht="39.65" customHeight="1" outlineLevel="1">
      <c r="A56" s="276" t="s">
        <v>22</v>
      </c>
      <c r="B56" s="255">
        <v>1044</v>
      </c>
      <c r="C56" s="273">
        <v>3</v>
      </c>
      <c r="D56" s="273">
        <v>3</v>
      </c>
      <c r="E56" s="234">
        <v>0</v>
      </c>
      <c r="F56" s="256">
        <v>0</v>
      </c>
      <c r="G56" s="256">
        <v>0</v>
      </c>
      <c r="H56" s="256">
        <v>0</v>
      </c>
      <c r="I56" s="256">
        <v>0</v>
      </c>
      <c r="J56" s="612"/>
      <c r="K56" s="264"/>
      <c r="L56" s="265"/>
      <c r="M56" s="266"/>
      <c r="N56" s="266"/>
      <c r="O56" s="266"/>
      <c r="P56" s="260"/>
      <c r="Q56" s="260"/>
      <c r="R56" s="260"/>
      <c r="V56" s="266"/>
    </row>
    <row r="57" spans="1:27" ht="34.5" customHeight="1" outlineLevel="1">
      <c r="A57" s="276" t="s">
        <v>23</v>
      </c>
      <c r="B57" s="255">
        <v>1045</v>
      </c>
      <c r="C57" s="273">
        <v>100</v>
      </c>
      <c r="D57" s="234">
        <v>100</v>
      </c>
      <c r="E57" s="234">
        <v>100</v>
      </c>
      <c r="F57" s="234">
        <v>0</v>
      </c>
      <c r="G57" s="234">
        <v>100</v>
      </c>
      <c r="H57" s="234">
        <v>100</v>
      </c>
      <c r="I57" s="234">
        <v>111</v>
      </c>
      <c r="J57" s="612"/>
      <c r="K57" s="264"/>
      <c r="L57" s="265"/>
      <c r="M57" s="266"/>
      <c r="N57" s="266"/>
      <c r="O57" s="266"/>
      <c r="P57" s="260"/>
      <c r="Q57" s="260"/>
      <c r="R57" s="260"/>
      <c r="V57" s="266"/>
    </row>
    <row r="58" spans="1:27" s="269" customFormat="1" ht="64.5" customHeight="1" outlineLevel="1">
      <c r="A58" s="276" t="s">
        <v>41</v>
      </c>
      <c r="B58" s="255">
        <v>1046</v>
      </c>
      <c r="C58" s="234">
        <v>0</v>
      </c>
      <c r="D58" s="234">
        <v>0</v>
      </c>
      <c r="E58" s="234">
        <v>0</v>
      </c>
      <c r="F58" s="234">
        <v>0</v>
      </c>
      <c r="G58" s="234">
        <v>0</v>
      </c>
      <c r="H58" s="234">
        <v>0</v>
      </c>
      <c r="I58" s="234">
        <v>0</v>
      </c>
      <c r="J58" s="612"/>
      <c r="K58" s="264"/>
      <c r="L58" s="265"/>
      <c r="M58" s="266"/>
      <c r="N58" s="266"/>
      <c r="O58" s="266"/>
      <c r="P58" s="260"/>
      <c r="Q58" s="260"/>
      <c r="R58" s="260"/>
      <c r="S58" s="247"/>
      <c r="T58" s="247"/>
      <c r="U58" s="247"/>
      <c r="V58" s="266"/>
      <c r="W58" s="247"/>
      <c r="X58" s="247"/>
      <c r="Y58" s="247"/>
      <c r="Z58" s="247"/>
      <c r="AA58" s="247"/>
    </row>
    <row r="59" spans="1:27" s="269" customFormat="1" ht="36" customHeight="1" outlineLevel="1">
      <c r="A59" s="276" t="s">
        <v>42</v>
      </c>
      <c r="B59" s="255">
        <v>1047</v>
      </c>
      <c r="C59" s="234">
        <v>42</v>
      </c>
      <c r="D59" s="234">
        <v>34</v>
      </c>
      <c r="E59" s="234">
        <v>48</v>
      </c>
      <c r="F59" s="234">
        <v>20</v>
      </c>
      <c r="G59" s="234">
        <v>40</v>
      </c>
      <c r="H59" s="234">
        <v>50</v>
      </c>
      <c r="I59" s="234">
        <v>60</v>
      </c>
      <c r="J59" s="612"/>
      <c r="K59" s="264"/>
      <c r="L59" s="265"/>
      <c r="M59" s="266"/>
      <c r="N59" s="266"/>
      <c r="O59" s="266"/>
      <c r="P59" s="260"/>
      <c r="Q59" s="260"/>
      <c r="R59" s="260"/>
      <c r="S59" s="247"/>
      <c r="T59" s="247"/>
      <c r="U59" s="247"/>
      <c r="V59" s="266"/>
      <c r="W59" s="247"/>
      <c r="X59" s="247"/>
      <c r="Y59" s="247"/>
      <c r="Z59" s="247"/>
      <c r="AA59" s="247"/>
    </row>
    <row r="60" spans="1:27" s="269" customFormat="1" ht="35.25" customHeight="1" outlineLevel="1">
      <c r="A60" s="276" t="s">
        <v>43</v>
      </c>
      <c r="B60" s="255">
        <v>1048</v>
      </c>
      <c r="C60" s="234">
        <v>5593</v>
      </c>
      <c r="D60" s="234">
        <v>5917</v>
      </c>
      <c r="E60" s="234">
        <v>5865</v>
      </c>
      <c r="F60" s="256">
        <v>1953</v>
      </c>
      <c r="G60" s="256">
        <v>3357</v>
      </c>
      <c r="H60" s="256">
        <v>4761</v>
      </c>
      <c r="I60" s="256">
        <v>6714</v>
      </c>
      <c r="J60" s="610"/>
      <c r="K60" s="264"/>
      <c r="L60" s="265"/>
      <c r="M60" s="266"/>
      <c r="N60" s="266"/>
      <c r="O60" s="266"/>
      <c r="P60" s="260"/>
      <c r="Q60" s="260"/>
      <c r="R60" s="260"/>
      <c r="S60" s="247"/>
      <c r="T60" s="247"/>
      <c r="U60" s="247"/>
      <c r="V60" s="266"/>
      <c r="W60" s="247"/>
      <c r="X60" s="247"/>
      <c r="Y60" s="247"/>
      <c r="Z60" s="247"/>
      <c r="AA60" s="247"/>
    </row>
    <row r="61" spans="1:27" s="269" customFormat="1" ht="62.25" customHeight="1" outlineLevel="1">
      <c r="A61" s="276" t="s">
        <v>44</v>
      </c>
      <c r="B61" s="255">
        <v>1049</v>
      </c>
      <c r="C61" s="234">
        <v>1116</v>
      </c>
      <c r="D61" s="234">
        <v>1175</v>
      </c>
      <c r="E61" s="234">
        <v>1214</v>
      </c>
      <c r="F61" s="256">
        <v>395</v>
      </c>
      <c r="G61" s="256">
        <v>682</v>
      </c>
      <c r="H61" s="256">
        <v>971</v>
      </c>
      <c r="I61" s="256">
        <v>1366</v>
      </c>
      <c r="J61" s="610"/>
      <c r="K61" s="264"/>
      <c r="L61" s="265"/>
      <c r="M61" s="266"/>
      <c r="N61" s="266"/>
      <c r="O61" s="266"/>
      <c r="P61" s="260"/>
      <c r="Q61" s="260"/>
      <c r="R61" s="260"/>
      <c r="S61" s="247"/>
      <c r="T61" s="247"/>
      <c r="U61" s="247"/>
      <c r="V61" s="266"/>
      <c r="W61" s="247"/>
      <c r="X61" s="247"/>
      <c r="Y61" s="247"/>
      <c r="Z61" s="247"/>
      <c r="AA61" s="247"/>
    </row>
    <row r="62" spans="1:27" s="269" customFormat="1" ht="124" customHeight="1" outlineLevel="1">
      <c r="A62" s="276" t="s">
        <v>45</v>
      </c>
      <c r="B62" s="255">
        <v>1050</v>
      </c>
      <c r="C62" s="234">
        <v>433</v>
      </c>
      <c r="D62" s="234">
        <v>300</v>
      </c>
      <c r="E62" s="234">
        <v>462</v>
      </c>
      <c r="F62" s="234">
        <v>99</v>
      </c>
      <c r="G62" s="234">
        <v>198</v>
      </c>
      <c r="H62" s="234">
        <v>297</v>
      </c>
      <c r="I62" s="234">
        <v>395</v>
      </c>
      <c r="J62" s="610"/>
      <c r="K62" s="264"/>
      <c r="L62" s="265"/>
      <c r="M62" s="266"/>
      <c r="N62" s="266"/>
      <c r="O62" s="266"/>
      <c r="P62" s="260"/>
      <c r="Q62" s="260"/>
      <c r="R62" s="260"/>
      <c r="S62" s="247"/>
      <c r="T62" s="247"/>
      <c r="U62" s="247"/>
      <c r="V62" s="266"/>
      <c r="W62" s="266"/>
      <c r="X62" s="266"/>
      <c r="Y62" s="266"/>
      <c r="Z62" s="247"/>
      <c r="AA62" s="247"/>
    </row>
    <row r="63" spans="1:27" s="269" customFormat="1" ht="98.5" customHeight="1" outlineLevel="1">
      <c r="A63" s="276" t="s">
        <v>46</v>
      </c>
      <c r="B63" s="255">
        <v>1051</v>
      </c>
      <c r="C63" s="274">
        <v>192</v>
      </c>
      <c r="D63" s="274">
        <v>230</v>
      </c>
      <c r="E63" s="256">
        <v>200</v>
      </c>
      <c r="F63" s="256">
        <v>60</v>
      </c>
      <c r="G63" s="256">
        <v>110</v>
      </c>
      <c r="H63" s="256">
        <v>165</v>
      </c>
      <c r="I63" s="256">
        <v>213</v>
      </c>
      <c r="J63" s="614"/>
      <c r="K63" s="264"/>
      <c r="L63" s="265"/>
      <c r="M63" s="266"/>
      <c r="N63" s="266"/>
      <c r="O63" s="266"/>
      <c r="P63" s="260"/>
      <c r="Q63" s="260"/>
      <c r="R63" s="260"/>
      <c r="S63" s="247"/>
      <c r="T63" s="247"/>
      <c r="U63" s="247"/>
      <c r="V63" s="266"/>
      <c r="W63" s="247"/>
      <c r="X63" s="247"/>
      <c r="Y63" s="247"/>
      <c r="Z63" s="247"/>
      <c r="AA63" s="247"/>
    </row>
    <row r="64" spans="1:27" s="269" customFormat="1" ht="101.5" customHeight="1" outlineLevel="1">
      <c r="A64" s="276" t="s">
        <v>47</v>
      </c>
      <c r="B64" s="255">
        <v>1052</v>
      </c>
      <c r="C64" s="274">
        <v>0</v>
      </c>
      <c r="D64" s="274">
        <v>0</v>
      </c>
      <c r="E64" s="256">
        <v>0</v>
      </c>
      <c r="F64" s="256">
        <v>0</v>
      </c>
      <c r="G64" s="256">
        <v>0</v>
      </c>
      <c r="H64" s="256">
        <v>0</v>
      </c>
      <c r="I64" s="256">
        <v>0</v>
      </c>
      <c r="J64" s="614"/>
      <c r="K64" s="264"/>
      <c r="L64" s="265"/>
      <c r="M64" s="266"/>
      <c r="N64" s="266"/>
      <c r="O64" s="266"/>
      <c r="P64" s="260"/>
      <c r="Q64" s="260"/>
      <c r="R64" s="260"/>
      <c r="S64" s="247"/>
      <c r="T64" s="247"/>
      <c r="U64" s="247"/>
      <c r="V64" s="266"/>
      <c r="W64" s="247"/>
      <c r="X64" s="247"/>
      <c r="Y64" s="247"/>
      <c r="Z64" s="247"/>
      <c r="AA64" s="247"/>
    </row>
    <row r="65" spans="1:27" s="269" customFormat="1" ht="93.75" customHeight="1" outlineLevel="1">
      <c r="A65" s="276" t="s">
        <v>48</v>
      </c>
      <c r="B65" s="255">
        <v>1053</v>
      </c>
      <c r="C65" s="274">
        <v>3</v>
      </c>
      <c r="D65" s="274">
        <v>0</v>
      </c>
      <c r="E65" s="256">
        <v>3</v>
      </c>
      <c r="F65" s="234">
        <v>0</v>
      </c>
      <c r="G65" s="234">
        <v>0</v>
      </c>
      <c r="H65" s="234">
        <v>0</v>
      </c>
      <c r="I65" s="234">
        <v>0</v>
      </c>
      <c r="J65" s="614"/>
      <c r="K65" s="264"/>
      <c r="L65" s="265"/>
      <c r="M65" s="266"/>
      <c r="N65" s="266"/>
      <c r="O65" s="266"/>
      <c r="P65" s="260"/>
      <c r="Q65" s="260"/>
      <c r="R65" s="260"/>
      <c r="S65" s="247"/>
      <c r="T65" s="247"/>
      <c r="U65" s="247"/>
      <c r="V65" s="266"/>
      <c r="W65" s="247"/>
      <c r="X65" s="247"/>
      <c r="Y65" s="247"/>
      <c r="Z65" s="247"/>
      <c r="AA65" s="247"/>
    </row>
    <row r="66" spans="1:27" s="269" customFormat="1" ht="44.5" customHeight="1" outlineLevel="1">
      <c r="A66" s="276" t="s">
        <v>49</v>
      </c>
      <c r="B66" s="255">
        <v>1054</v>
      </c>
      <c r="C66" s="274">
        <v>16</v>
      </c>
      <c r="D66" s="274">
        <v>0</v>
      </c>
      <c r="E66" s="256">
        <v>0</v>
      </c>
      <c r="F66" s="256">
        <v>0</v>
      </c>
      <c r="G66" s="256">
        <v>0</v>
      </c>
      <c r="H66" s="256">
        <v>0</v>
      </c>
      <c r="I66" s="256">
        <v>0</v>
      </c>
      <c r="J66" s="614"/>
      <c r="K66" s="264"/>
      <c r="L66" s="265"/>
      <c r="M66" s="266"/>
      <c r="N66" s="266"/>
      <c r="O66" s="266"/>
      <c r="P66" s="260"/>
      <c r="Q66" s="260"/>
      <c r="R66" s="260"/>
      <c r="S66" s="247"/>
      <c r="T66" s="247"/>
      <c r="U66" s="247"/>
      <c r="V66" s="266"/>
      <c r="W66" s="247"/>
      <c r="X66" s="247"/>
      <c r="Y66" s="247"/>
      <c r="Z66" s="247"/>
      <c r="AA66" s="247"/>
    </row>
    <row r="67" spans="1:27" s="269" customFormat="1" ht="63.65" customHeight="1" outlineLevel="1">
      <c r="A67" s="276" t="s">
        <v>67</v>
      </c>
      <c r="B67" s="255">
        <v>1055</v>
      </c>
      <c r="C67" s="234">
        <v>123</v>
      </c>
      <c r="D67" s="234">
        <v>35</v>
      </c>
      <c r="E67" s="234">
        <v>130</v>
      </c>
      <c r="F67" s="234">
        <v>15</v>
      </c>
      <c r="G67" s="234">
        <v>30</v>
      </c>
      <c r="H67" s="234">
        <v>30</v>
      </c>
      <c r="I67" s="234">
        <v>137</v>
      </c>
      <c r="J67" s="612"/>
      <c r="K67" s="264"/>
      <c r="L67" s="265"/>
      <c r="M67" s="266"/>
      <c r="N67" s="266"/>
      <c r="O67" s="266"/>
      <c r="P67" s="260"/>
      <c r="Q67" s="260"/>
      <c r="R67" s="260"/>
      <c r="S67" s="247"/>
      <c r="T67" s="247"/>
      <c r="U67" s="247"/>
      <c r="V67" s="266"/>
      <c r="W67" s="247"/>
      <c r="X67" s="247"/>
      <c r="Y67" s="247"/>
      <c r="Z67" s="247"/>
      <c r="AA67" s="247"/>
    </row>
    <row r="68" spans="1:27" s="269" customFormat="1" ht="32.25" customHeight="1" outlineLevel="1">
      <c r="A68" s="276" t="s">
        <v>50</v>
      </c>
      <c r="B68" s="255">
        <v>1056</v>
      </c>
      <c r="C68" s="256">
        <v>404</v>
      </c>
      <c r="D68" s="256">
        <v>0</v>
      </c>
      <c r="E68" s="256">
        <v>0</v>
      </c>
      <c r="F68" s="256">
        <v>0</v>
      </c>
      <c r="G68" s="256">
        <v>0</v>
      </c>
      <c r="H68" s="256">
        <v>0</v>
      </c>
      <c r="I68" s="256">
        <v>0</v>
      </c>
      <c r="J68" s="258"/>
      <c r="K68" s="264"/>
      <c r="L68" s="265"/>
      <c r="M68" s="266"/>
      <c r="N68" s="266"/>
      <c r="O68" s="266"/>
      <c r="P68" s="260"/>
      <c r="Q68" s="260"/>
      <c r="R68" s="260"/>
      <c r="S68" s="247"/>
      <c r="T68" s="247"/>
      <c r="U68" s="247"/>
      <c r="V68" s="266"/>
      <c r="W68" s="247"/>
      <c r="X68" s="247"/>
      <c r="Y68" s="247"/>
      <c r="Z68" s="247"/>
      <c r="AA68" s="247"/>
    </row>
    <row r="69" spans="1:27" s="269" customFormat="1" ht="31.5" customHeight="1" outlineLevel="1">
      <c r="A69" s="276" t="s">
        <v>51</v>
      </c>
      <c r="B69" s="255">
        <v>1057</v>
      </c>
      <c r="C69" s="256">
        <v>0</v>
      </c>
      <c r="D69" s="256">
        <v>0</v>
      </c>
      <c r="E69" s="256">
        <v>0</v>
      </c>
      <c r="F69" s="256">
        <v>0</v>
      </c>
      <c r="G69" s="256">
        <v>0</v>
      </c>
      <c r="H69" s="256">
        <v>0</v>
      </c>
      <c r="I69" s="256">
        <v>0</v>
      </c>
      <c r="J69" s="258"/>
      <c r="K69" s="264"/>
      <c r="L69" s="265"/>
      <c r="M69" s="266"/>
      <c r="N69" s="266"/>
      <c r="O69" s="266"/>
      <c r="P69" s="260"/>
      <c r="Q69" s="260"/>
      <c r="R69" s="260"/>
      <c r="S69" s="247"/>
      <c r="T69" s="247"/>
      <c r="U69" s="247"/>
      <c r="V69" s="266"/>
      <c r="W69" s="247"/>
      <c r="X69" s="247"/>
      <c r="Y69" s="247"/>
      <c r="Z69" s="247"/>
      <c r="AA69" s="247"/>
    </row>
    <row r="70" spans="1:27" s="269" customFormat="1" ht="92.15" customHeight="1" outlineLevel="1">
      <c r="A70" s="276" t="s">
        <v>52</v>
      </c>
      <c r="B70" s="255">
        <v>1058</v>
      </c>
      <c r="C70" s="256">
        <v>0</v>
      </c>
      <c r="D70" s="256">
        <v>5</v>
      </c>
      <c r="E70" s="256">
        <v>0</v>
      </c>
      <c r="F70" s="256">
        <v>0</v>
      </c>
      <c r="G70" s="256">
        <v>0</v>
      </c>
      <c r="H70" s="256">
        <v>0</v>
      </c>
      <c r="I70" s="256">
        <v>0</v>
      </c>
      <c r="J70" s="258"/>
      <c r="K70" s="264"/>
      <c r="L70" s="265"/>
      <c r="M70" s="266"/>
      <c r="N70" s="266"/>
      <c r="O70" s="266"/>
      <c r="P70" s="260"/>
      <c r="Q70" s="260"/>
      <c r="R70" s="260"/>
      <c r="S70" s="247"/>
      <c r="T70" s="247"/>
      <c r="U70" s="247"/>
      <c r="V70" s="266"/>
      <c r="W70" s="247"/>
      <c r="X70" s="247"/>
      <c r="Y70" s="247"/>
      <c r="Z70" s="247"/>
      <c r="AA70" s="247"/>
    </row>
    <row r="71" spans="1:27" s="269" customFormat="1" ht="64" customHeight="1" outlineLevel="1">
      <c r="A71" s="276" t="s">
        <v>421</v>
      </c>
      <c r="B71" s="255">
        <v>1059</v>
      </c>
      <c r="C71" s="256">
        <v>0</v>
      </c>
      <c r="D71" s="234">
        <v>0</v>
      </c>
      <c r="E71" s="234">
        <v>68</v>
      </c>
      <c r="F71" s="234">
        <v>2</v>
      </c>
      <c r="G71" s="234">
        <v>3</v>
      </c>
      <c r="H71" s="234">
        <v>5</v>
      </c>
      <c r="I71" s="234">
        <v>5</v>
      </c>
      <c r="J71" s="610"/>
      <c r="K71" s="264"/>
      <c r="L71" s="265"/>
      <c r="M71" s="266"/>
      <c r="N71" s="266"/>
      <c r="O71" s="266"/>
      <c r="P71" s="260"/>
      <c r="Q71" s="260"/>
      <c r="R71" s="260"/>
      <c r="S71" s="247"/>
      <c r="T71" s="247"/>
      <c r="U71" s="247"/>
      <c r="V71" s="266"/>
      <c r="W71" s="247"/>
      <c r="X71" s="247"/>
      <c r="Y71" s="247"/>
      <c r="Z71" s="247"/>
      <c r="AA71" s="247"/>
    </row>
    <row r="72" spans="1:27" s="269" customFormat="1" ht="124.5" customHeight="1" outlineLevel="1">
      <c r="A72" s="276" t="s">
        <v>80</v>
      </c>
      <c r="B72" s="255">
        <v>1060</v>
      </c>
      <c r="C72" s="256">
        <v>0</v>
      </c>
      <c r="D72" s="256">
        <v>0</v>
      </c>
      <c r="E72" s="256">
        <v>0</v>
      </c>
      <c r="F72" s="256">
        <v>0</v>
      </c>
      <c r="G72" s="256">
        <v>0</v>
      </c>
      <c r="H72" s="256">
        <v>0</v>
      </c>
      <c r="I72" s="256">
        <v>0</v>
      </c>
      <c r="J72" s="610"/>
      <c r="K72" s="264"/>
      <c r="L72" s="265"/>
      <c r="M72" s="266"/>
      <c r="N72" s="266"/>
      <c r="O72" s="266"/>
      <c r="P72" s="260"/>
      <c r="Q72" s="260"/>
      <c r="R72" s="260"/>
      <c r="S72" s="247"/>
      <c r="T72" s="247"/>
      <c r="U72" s="247"/>
      <c r="V72" s="266"/>
      <c r="W72" s="247"/>
      <c r="X72" s="247"/>
      <c r="Y72" s="247"/>
      <c r="Z72" s="247"/>
      <c r="AA72" s="247"/>
    </row>
    <row r="73" spans="1:27" s="269" customFormat="1" ht="63.75" customHeight="1" outlineLevel="1">
      <c r="A73" s="276" t="s">
        <v>53</v>
      </c>
      <c r="B73" s="255" t="s">
        <v>618</v>
      </c>
      <c r="C73" s="234">
        <v>0</v>
      </c>
      <c r="D73" s="234">
        <v>0</v>
      </c>
      <c r="E73" s="234">
        <v>0</v>
      </c>
      <c r="F73" s="256">
        <v>0</v>
      </c>
      <c r="G73" s="256">
        <v>0</v>
      </c>
      <c r="H73" s="256">
        <v>0</v>
      </c>
      <c r="I73" s="256">
        <v>0</v>
      </c>
      <c r="J73" s="610"/>
      <c r="K73" s="264"/>
      <c r="L73" s="265"/>
      <c r="M73" s="266"/>
      <c r="N73" s="266"/>
      <c r="O73" s="266"/>
      <c r="P73" s="260"/>
      <c r="Q73" s="260"/>
      <c r="R73" s="260"/>
      <c r="S73" s="247"/>
      <c r="T73" s="247"/>
      <c r="U73" s="247"/>
      <c r="V73" s="266"/>
      <c r="W73" s="247"/>
      <c r="X73" s="247"/>
      <c r="Y73" s="247"/>
      <c r="Z73" s="247"/>
      <c r="AA73" s="247"/>
    </row>
    <row r="74" spans="1:27" s="269" customFormat="1" ht="34" customHeight="1" outlineLevel="1">
      <c r="A74" s="276" t="s">
        <v>437</v>
      </c>
      <c r="B74" s="272">
        <v>1061</v>
      </c>
      <c r="C74" s="274">
        <v>293</v>
      </c>
      <c r="D74" s="274">
        <v>203</v>
      </c>
      <c r="E74" s="256">
        <v>336</v>
      </c>
      <c r="F74" s="256">
        <v>94</v>
      </c>
      <c r="G74" s="256">
        <v>204</v>
      </c>
      <c r="H74" s="256">
        <v>275</v>
      </c>
      <c r="I74" s="256">
        <v>349</v>
      </c>
      <c r="J74" s="610"/>
      <c r="K74" s="264"/>
      <c r="L74" s="265"/>
      <c r="M74" s="266"/>
      <c r="N74" s="266"/>
      <c r="O74" s="266"/>
      <c r="P74" s="259"/>
      <c r="Q74" s="260"/>
      <c r="R74" s="260"/>
      <c r="S74" s="247"/>
      <c r="T74" s="247"/>
      <c r="U74" s="247"/>
      <c r="V74" s="266"/>
      <c r="W74" s="247"/>
      <c r="X74" s="247"/>
      <c r="Y74" s="247"/>
      <c r="Z74" s="247"/>
      <c r="AA74" s="247"/>
    </row>
    <row r="75" spans="1:27" s="269" customFormat="1" ht="63" customHeight="1" outlineLevel="1">
      <c r="A75" s="276" t="s">
        <v>376</v>
      </c>
      <c r="B75" s="261" t="s">
        <v>619</v>
      </c>
      <c r="C75" s="277">
        <v>150</v>
      </c>
      <c r="D75" s="234">
        <v>120</v>
      </c>
      <c r="E75" s="278">
        <v>160</v>
      </c>
      <c r="F75" s="234">
        <v>40</v>
      </c>
      <c r="G75" s="234">
        <v>80</v>
      </c>
      <c r="H75" s="234">
        <v>120</v>
      </c>
      <c r="I75" s="234">
        <v>167</v>
      </c>
      <c r="J75" s="612"/>
      <c r="K75" s="264"/>
      <c r="L75" s="265"/>
      <c r="M75" s="266"/>
      <c r="N75" s="266"/>
      <c r="O75" s="266"/>
      <c r="P75" s="260"/>
      <c r="Q75" s="260"/>
      <c r="R75" s="260"/>
      <c r="S75" s="247"/>
      <c r="T75" s="247"/>
      <c r="U75" s="247"/>
      <c r="V75" s="266"/>
      <c r="W75" s="247"/>
      <c r="X75" s="247"/>
      <c r="Y75" s="247"/>
      <c r="Z75" s="247"/>
      <c r="AA75" s="247"/>
    </row>
    <row r="76" spans="1:27" s="269" customFormat="1" ht="63.75" customHeight="1" outlineLevel="1">
      <c r="A76" s="276" t="s">
        <v>381</v>
      </c>
      <c r="B76" s="261" t="s">
        <v>620</v>
      </c>
      <c r="C76" s="234">
        <v>56</v>
      </c>
      <c r="D76" s="234">
        <v>20</v>
      </c>
      <c r="E76" s="278">
        <v>62</v>
      </c>
      <c r="F76" s="234">
        <v>20</v>
      </c>
      <c r="G76" s="234">
        <v>40</v>
      </c>
      <c r="H76" s="234">
        <v>60</v>
      </c>
      <c r="I76" s="234">
        <v>80</v>
      </c>
      <c r="J76" s="612"/>
      <c r="K76" s="264"/>
      <c r="L76" s="265"/>
      <c r="M76" s="266"/>
      <c r="N76" s="266"/>
      <c r="O76" s="266"/>
      <c r="P76" s="260"/>
      <c r="Q76" s="260"/>
      <c r="R76" s="260"/>
      <c r="S76" s="247"/>
      <c r="T76" s="247"/>
      <c r="U76" s="247"/>
      <c r="V76" s="266"/>
      <c r="W76" s="247"/>
      <c r="X76" s="247"/>
      <c r="Y76" s="247"/>
      <c r="Z76" s="247"/>
      <c r="AA76" s="247"/>
    </row>
    <row r="77" spans="1:27" s="269" customFormat="1" ht="62.25" customHeight="1" outlineLevel="1">
      <c r="A77" s="276" t="s">
        <v>382</v>
      </c>
      <c r="B77" s="261" t="s">
        <v>621</v>
      </c>
      <c r="C77" s="234">
        <v>4</v>
      </c>
      <c r="D77" s="234">
        <v>0</v>
      </c>
      <c r="E77" s="278">
        <v>0</v>
      </c>
      <c r="F77" s="234">
        <v>0</v>
      </c>
      <c r="G77" s="234">
        <v>0</v>
      </c>
      <c r="H77" s="234">
        <v>0</v>
      </c>
      <c r="I77" s="234">
        <v>0</v>
      </c>
      <c r="J77" s="612"/>
      <c r="K77" s="264"/>
      <c r="L77" s="265"/>
      <c r="M77" s="266"/>
      <c r="N77" s="266"/>
      <c r="O77" s="266"/>
      <c r="P77" s="260"/>
      <c r="Q77" s="260"/>
      <c r="R77" s="260"/>
      <c r="S77" s="247"/>
      <c r="T77" s="247"/>
      <c r="U77" s="247"/>
      <c r="V77" s="266"/>
      <c r="W77" s="247"/>
      <c r="X77" s="247"/>
      <c r="Y77" s="247"/>
      <c r="Z77" s="247"/>
      <c r="AA77" s="247"/>
    </row>
    <row r="78" spans="1:27" s="269" customFormat="1" ht="62.15" customHeight="1" outlineLevel="1">
      <c r="A78" s="276" t="s">
        <v>383</v>
      </c>
      <c r="B78" s="261" t="s">
        <v>622</v>
      </c>
      <c r="C78" s="234">
        <v>50</v>
      </c>
      <c r="D78" s="234">
        <v>35</v>
      </c>
      <c r="E78" s="278">
        <v>60</v>
      </c>
      <c r="F78" s="234">
        <v>20</v>
      </c>
      <c r="G78" s="234">
        <v>55</v>
      </c>
      <c r="H78" s="234">
        <v>55</v>
      </c>
      <c r="I78" s="234">
        <v>56</v>
      </c>
      <c r="J78" s="611"/>
      <c r="K78" s="264"/>
      <c r="L78" s="265"/>
      <c r="M78" s="266"/>
      <c r="N78" s="266"/>
      <c r="O78" s="266"/>
      <c r="P78" s="260"/>
      <c r="Q78" s="260"/>
      <c r="R78" s="260"/>
      <c r="S78" s="247"/>
      <c r="T78" s="247"/>
      <c r="U78" s="247"/>
      <c r="V78" s="266"/>
      <c r="W78" s="247"/>
      <c r="X78" s="247"/>
      <c r="Y78" s="247"/>
      <c r="Z78" s="247"/>
      <c r="AA78" s="247"/>
    </row>
    <row r="79" spans="1:27" s="269" customFormat="1" ht="62.5" customHeight="1" outlineLevel="1">
      <c r="A79" s="276" t="s">
        <v>506</v>
      </c>
      <c r="B79" s="261" t="s">
        <v>623</v>
      </c>
      <c r="C79" s="234">
        <v>25</v>
      </c>
      <c r="D79" s="234">
        <v>28</v>
      </c>
      <c r="E79" s="278">
        <v>26</v>
      </c>
      <c r="F79" s="234">
        <v>10</v>
      </c>
      <c r="G79" s="234">
        <v>20</v>
      </c>
      <c r="H79" s="234">
        <v>27</v>
      </c>
      <c r="I79" s="234">
        <v>28</v>
      </c>
      <c r="J79" s="612"/>
      <c r="K79" s="264"/>
      <c r="L79" s="265"/>
      <c r="M79" s="266"/>
      <c r="N79" s="266"/>
      <c r="O79" s="266"/>
      <c r="P79" s="260"/>
      <c r="Q79" s="260"/>
      <c r="R79" s="260"/>
      <c r="S79" s="247"/>
      <c r="T79" s="247"/>
      <c r="U79" s="247"/>
      <c r="V79" s="266"/>
      <c r="W79" s="247"/>
      <c r="X79" s="247"/>
      <c r="Y79" s="247"/>
      <c r="Z79" s="247"/>
      <c r="AA79" s="247"/>
    </row>
    <row r="80" spans="1:27" s="269" customFormat="1" ht="33" customHeight="1" outlineLevel="1">
      <c r="A80" s="276" t="s">
        <v>66</v>
      </c>
      <c r="B80" s="261" t="s">
        <v>624</v>
      </c>
      <c r="C80" s="234">
        <v>8</v>
      </c>
      <c r="D80" s="234">
        <v>0</v>
      </c>
      <c r="E80" s="278">
        <v>28</v>
      </c>
      <c r="F80" s="234">
        <v>4</v>
      </c>
      <c r="G80" s="234">
        <v>9</v>
      </c>
      <c r="H80" s="234">
        <v>13</v>
      </c>
      <c r="I80" s="234">
        <v>18</v>
      </c>
      <c r="J80" s="612"/>
      <c r="K80" s="264"/>
      <c r="L80" s="265"/>
      <c r="M80" s="266"/>
      <c r="N80" s="266"/>
      <c r="O80" s="266"/>
      <c r="P80" s="260"/>
      <c r="Q80" s="260"/>
      <c r="R80" s="260"/>
      <c r="S80" s="247"/>
      <c r="T80" s="247"/>
      <c r="U80" s="247"/>
      <c r="V80" s="266"/>
      <c r="W80" s="247"/>
      <c r="X80" s="247"/>
      <c r="Y80" s="247"/>
      <c r="Z80" s="247"/>
      <c r="AA80" s="247"/>
    </row>
    <row r="81" spans="1:27" ht="36.65" customHeight="1">
      <c r="A81" s="276" t="s">
        <v>231</v>
      </c>
      <c r="B81" s="255">
        <v>1070</v>
      </c>
      <c r="C81" s="234">
        <v>0</v>
      </c>
      <c r="D81" s="234">
        <v>0</v>
      </c>
      <c r="E81" s="234">
        <v>0</v>
      </c>
      <c r="F81" s="234">
        <v>0</v>
      </c>
      <c r="G81" s="234">
        <v>0</v>
      </c>
      <c r="H81" s="234">
        <v>0</v>
      </c>
      <c r="I81" s="234">
        <v>0</v>
      </c>
      <c r="J81" s="610"/>
      <c r="K81" s="264"/>
      <c r="L81" s="265"/>
      <c r="M81" s="266"/>
      <c r="N81" s="266"/>
      <c r="O81" s="266"/>
      <c r="P81" s="260"/>
      <c r="Q81" s="260"/>
      <c r="R81" s="260"/>
      <c r="V81" s="266"/>
    </row>
    <row r="82" spans="1:27" s="269" customFormat="1" ht="32.5" customHeight="1">
      <c r="A82" s="276" t="s">
        <v>190</v>
      </c>
      <c r="B82" s="255">
        <v>1071</v>
      </c>
      <c r="C82" s="234">
        <v>0</v>
      </c>
      <c r="D82" s="234">
        <v>0</v>
      </c>
      <c r="E82" s="256">
        <v>0</v>
      </c>
      <c r="F82" s="256">
        <v>0</v>
      </c>
      <c r="G82" s="256">
        <v>0</v>
      </c>
      <c r="H82" s="256">
        <v>0</v>
      </c>
      <c r="I82" s="256">
        <v>0</v>
      </c>
      <c r="J82" s="610"/>
      <c r="K82" s="264"/>
      <c r="L82" s="265"/>
      <c r="M82" s="266"/>
      <c r="N82" s="266"/>
      <c r="O82" s="266"/>
      <c r="P82" s="260"/>
      <c r="Q82" s="260"/>
      <c r="R82" s="260"/>
      <c r="S82" s="247"/>
      <c r="T82" s="247"/>
      <c r="U82" s="247"/>
      <c r="V82" s="266"/>
      <c r="W82" s="247"/>
      <c r="X82" s="247"/>
      <c r="Y82" s="247"/>
      <c r="Z82" s="247"/>
      <c r="AA82" s="247"/>
    </row>
    <row r="83" spans="1:27" s="269" customFormat="1" ht="60.75" customHeight="1">
      <c r="A83" s="276" t="s">
        <v>191</v>
      </c>
      <c r="B83" s="255">
        <v>1072</v>
      </c>
      <c r="C83" s="234">
        <v>0</v>
      </c>
      <c r="D83" s="234">
        <v>0</v>
      </c>
      <c r="E83" s="234">
        <v>0</v>
      </c>
      <c r="F83" s="256">
        <v>0</v>
      </c>
      <c r="G83" s="256">
        <v>0</v>
      </c>
      <c r="H83" s="256">
        <v>0</v>
      </c>
      <c r="I83" s="256">
        <v>0</v>
      </c>
      <c r="J83" s="610"/>
      <c r="K83" s="264"/>
      <c r="L83" s="265"/>
      <c r="M83" s="266"/>
      <c r="N83" s="266"/>
      <c r="O83" s="266"/>
      <c r="P83" s="260"/>
      <c r="Q83" s="260"/>
      <c r="R83" s="260"/>
      <c r="S83" s="247"/>
      <c r="T83" s="247"/>
      <c r="U83" s="247"/>
      <c r="V83" s="266"/>
      <c r="W83" s="247"/>
      <c r="X83" s="247"/>
      <c r="Y83" s="247"/>
      <c r="Z83" s="247"/>
      <c r="AA83" s="247"/>
    </row>
    <row r="84" spans="1:27" s="269" customFormat="1" ht="28" customHeight="1">
      <c r="A84" s="276" t="s">
        <v>43</v>
      </c>
      <c r="B84" s="255">
        <v>1073</v>
      </c>
      <c r="C84" s="234">
        <v>0</v>
      </c>
      <c r="D84" s="234">
        <v>0</v>
      </c>
      <c r="E84" s="256">
        <v>0</v>
      </c>
      <c r="F84" s="256">
        <v>0</v>
      </c>
      <c r="G84" s="256">
        <v>0</v>
      </c>
      <c r="H84" s="256">
        <v>0</v>
      </c>
      <c r="I84" s="256">
        <v>0</v>
      </c>
      <c r="J84" s="610"/>
      <c r="K84" s="264"/>
      <c r="L84" s="265"/>
      <c r="M84" s="266"/>
      <c r="N84" s="266"/>
      <c r="O84" s="266"/>
      <c r="P84" s="260"/>
      <c r="Q84" s="260"/>
      <c r="R84" s="260"/>
      <c r="S84" s="247"/>
      <c r="T84" s="247"/>
      <c r="U84" s="247"/>
      <c r="V84" s="266"/>
      <c r="W84" s="247"/>
      <c r="X84" s="247"/>
      <c r="Y84" s="247"/>
      <c r="Z84" s="247"/>
      <c r="AA84" s="247"/>
    </row>
    <row r="85" spans="1:27" s="269" customFormat="1" ht="57.75" customHeight="1">
      <c r="A85" s="276" t="s">
        <v>65</v>
      </c>
      <c r="B85" s="255">
        <v>1074</v>
      </c>
      <c r="C85" s="234">
        <v>0</v>
      </c>
      <c r="D85" s="234">
        <v>0</v>
      </c>
      <c r="E85" s="234">
        <v>0</v>
      </c>
      <c r="F85" s="256">
        <v>0</v>
      </c>
      <c r="G85" s="256">
        <v>0</v>
      </c>
      <c r="H85" s="256">
        <v>0</v>
      </c>
      <c r="I85" s="256">
        <v>0</v>
      </c>
      <c r="J85" s="610"/>
      <c r="K85" s="264"/>
      <c r="L85" s="265"/>
      <c r="M85" s="266"/>
      <c r="N85" s="266"/>
      <c r="O85" s="266"/>
      <c r="P85" s="260"/>
      <c r="Q85" s="260"/>
      <c r="R85" s="260"/>
      <c r="S85" s="247"/>
      <c r="T85" s="247"/>
      <c r="U85" s="247"/>
      <c r="V85" s="266"/>
      <c r="W85" s="247"/>
      <c r="X85" s="247"/>
      <c r="Y85" s="247"/>
      <c r="Z85" s="247"/>
      <c r="AA85" s="247"/>
    </row>
    <row r="86" spans="1:27" s="269" customFormat="1" ht="30" customHeight="1">
      <c r="A86" s="276" t="s">
        <v>82</v>
      </c>
      <c r="B86" s="255">
        <v>1075</v>
      </c>
      <c r="C86" s="234">
        <v>0</v>
      </c>
      <c r="D86" s="234">
        <v>0</v>
      </c>
      <c r="E86" s="256">
        <v>0</v>
      </c>
      <c r="F86" s="256">
        <v>0</v>
      </c>
      <c r="G86" s="256">
        <v>0</v>
      </c>
      <c r="H86" s="256">
        <v>0</v>
      </c>
      <c r="I86" s="256">
        <v>0</v>
      </c>
      <c r="J86" s="610"/>
      <c r="K86" s="264"/>
      <c r="L86" s="265"/>
      <c r="M86" s="266"/>
      <c r="N86" s="266"/>
      <c r="O86" s="266"/>
      <c r="P86" s="260"/>
      <c r="Q86" s="260"/>
      <c r="R86" s="260"/>
      <c r="S86" s="247"/>
      <c r="T86" s="247"/>
      <c r="U86" s="247"/>
      <c r="V86" s="266"/>
      <c r="W86" s="247"/>
      <c r="X86" s="247"/>
      <c r="Y86" s="247"/>
      <c r="Z86" s="247"/>
      <c r="AA86" s="247"/>
    </row>
    <row r="87" spans="1:27" s="269" customFormat="1" ht="63.65" customHeight="1">
      <c r="A87" s="276" t="s">
        <v>128</v>
      </c>
      <c r="B87" s="272">
        <v>1076</v>
      </c>
      <c r="C87" s="256">
        <v>0</v>
      </c>
      <c r="D87" s="256">
        <v>0</v>
      </c>
      <c r="E87" s="234">
        <v>0</v>
      </c>
      <c r="F87" s="256">
        <v>0</v>
      </c>
      <c r="G87" s="256">
        <v>0</v>
      </c>
      <c r="H87" s="256">
        <v>0</v>
      </c>
      <c r="I87" s="256">
        <v>0</v>
      </c>
      <c r="J87" s="610"/>
      <c r="K87" s="264"/>
      <c r="L87" s="265"/>
      <c r="M87" s="266"/>
      <c r="N87" s="266"/>
      <c r="O87" s="266"/>
      <c r="P87" s="259"/>
      <c r="Q87" s="260"/>
      <c r="R87" s="260"/>
      <c r="S87" s="247"/>
      <c r="T87" s="247"/>
      <c r="U87" s="247"/>
      <c r="V87" s="266"/>
      <c r="W87" s="247"/>
      <c r="X87" s="247"/>
      <c r="Y87" s="247"/>
      <c r="Z87" s="247"/>
      <c r="AA87" s="247"/>
    </row>
    <row r="88" spans="1:27" s="269" customFormat="1" ht="62.5" customHeight="1">
      <c r="A88" s="276" t="s">
        <v>44</v>
      </c>
      <c r="B88" s="261" t="s">
        <v>373</v>
      </c>
      <c r="C88" s="234">
        <v>0</v>
      </c>
      <c r="D88" s="234">
        <v>0</v>
      </c>
      <c r="E88" s="256">
        <v>0</v>
      </c>
      <c r="F88" s="256">
        <v>0</v>
      </c>
      <c r="G88" s="256">
        <v>0</v>
      </c>
      <c r="H88" s="256">
        <v>0</v>
      </c>
      <c r="I88" s="256">
        <v>0</v>
      </c>
      <c r="J88" s="610"/>
      <c r="K88" s="264"/>
      <c r="L88" s="265"/>
      <c r="M88" s="266"/>
      <c r="N88" s="266"/>
      <c r="O88" s="266"/>
      <c r="P88" s="259"/>
      <c r="Q88" s="260"/>
      <c r="R88" s="260"/>
      <c r="S88" s="247"/>
      <c r="T88" s="247"/>
      <c r="U88" s="247"/>
      <c r="V88" s="266"/>
      <c r="W88" s="247"/>
      <c r="X88" s="247"/>
      <c r="Y88" s="247"/>
      <c r="Z88" s="247"/>
      <c r="AA88" s="247"/>
    </row>
    <row r="89" spans="1:27" s="269" customFormat="1" ht="35.25" customHeight="1">
      <c r="A89" s="276" t="s">
        <v>384</v>
      </c>
      <c r="B89" s="261" t="s">
        <v>385</v>
      </c>
      <c r="C89" s="234">
        <v>0</v>
      </c>
      <c r="D89" s="234">
        <v>0</v>
      </c>
      <c r="E89" s="234">
        <v>0</v>
      </c>
      <c r="F89" s="234">
        <v>0</v>
      </c>
      <c r="G89" s="234">
        <v>0</v>
      </c>
      <c r="H89" s="234">
        <v>0</v>
      </c>
      <c r="I89" s="234">
        <v>0</v>
      </c>
      <c r="J89" s="610"/>
      <c r="K89" s="264"/>
      <c r="L89" s="265"/>
      <c r="M89" s="266"/>
      <c r="N89" s="266"/>
      <c r="O89" s="266"/>
      <c r="P89" s="250"/>
      <c r="Q89" s="260"/>
      <c r="R89" s="260"/>
      <c r="S89" s="247"/>
      <c r="T89" s="247"/>
      <c r="U89" s="247"/>
      <c r="V89" s="266"/>
      <c r="W89" s="247"/>
      <c r="X89" s="247"/>
      <c r="Y89" s="247"/>
      <c r="Z89" s="247"/>
      <c r="AA89" s="247"/>
    </row>
    <row r="90" spans="1:27" s="269" customFormat="1" ht="66" customHeight="1">
      <c r="A90" s="374" t="s">
        <v>449</v>
      </c>
      <c r="B90" s="255">
        <v>1080</v>
      </c>
      <c r="C90" s="234">
        <v>13966</v>
      </c>
      <c r="D90" s="234">
        <v>400</v>
      </c>
      <c r="E90" s="234">
        <v>10343</v>
      </c>
      <c r="F90" s="234">
        <v>200</v>
      </c>
      <c r="G90" s="234">
        <v>400</v>
      </c>
      <c r="H90" s="234">
        <v>600</v>
      </c>
      <c r="I90" s="234">
        <v>800</v>
      </c>
      <c r="J90" s="610"/>
      <c r="K90" s="264"/>
      <c r="L90" s="265"/>
      <c r="M90" s="266"/>
      <c r="N90" s="266"/>
      <c r="O90" s="266"/>
      <c r="P90" s="250"/>
      <c r="Q90" s="260"/>
      <c r="R90" s="260"/>
      <c r="S90" s="247"/>
      <c r="T90" s="247"/>
      <c r="U90" s="247"/>
      <c r="V90" s="266"/>
      <c r="W90" s="247"/>
      <c r="X90" s="247"/>
      <c r="Y90" s="247"/>
      <c r="Z90" s="247"/>
      <c r="AA90" s="247"/>
    </row>
    <row r="91" spans="1:27" s="269" customFormat="1" ht="36.65" customHeight="1">
      <c r="A91" s="276" t="s">
        <v>74</v>
      </c>
      <c r="B91" s="272">
        <v>1081</v>
      </c>
      <c r="C91" s="256">
        <v>0</v>
      </c>
      <c r="D91" s="256">
        <v>0</v>
      </c>
      <c r="E91" s="256">
        <v>0</v>
      </c>
      <c r="F91" s="256">
        <v>0</v>
      </c>
      <c r="G91" s="256">
        <v>0</v>
      </c>
      <c r="H91" s="256">
        <v>0</v>
      </c>
      <c r="I91" s="256">
        <v>0</v>
      </c>
      <c r="J91" s="610"/>
      <c r="K91" s="264"/>
      <c r="L91" s="265"/>
      <c r="M91" s="266"/>
      <c r="N91" s="266"/>
      <c r="O91" s="266"/>
      <c r="P91" s="260"/>
      <c r="Q91" s="260"/>
      <c r="R91" s="260"/>
      <c r="S91" s="247"/>
      <c r="T91" s="247"/>
      <c r="U91" s="247"/>
      <c r="V91" s="266"/>
      <c r="W91" s="247"/>
      <c r="X91" s="247"/>
      <c r="Y91" s="247"/>
      <c r="Z91" s="247"/>
      <c r="AA91" s="247"/>
    </row>
    <row r="92" spans="1:27" s="269" customFormat="1" ht="66" customHeight="1">
      <c r="A92" s="276" t="s">
        <v>54</v>
      </c>
      <c r="B92" s="272">
        <v>1082</v>
      </c>
      <c r="C92" s="256">
        <v>0</v>
      </c>
      <c r="D92" s="256">
        <v>0</v>
      </c>
      <c r="E92" s="256">
        <v>0</v>
      </c>
      <c r="F92" s="256">
        <v>0</v>
      </c>
      <c r="G92" s="256">
        <v>0</v>
      </c>
      <c r="H92" s="256">
        <v>0</v>
      </c>
      <c r="I92" s="256">
        <v>0</v>
      </c>
      <c r="J92" s="610"/>
      <c r="K92" s="264"/>
      <c r="L92" s="265"/>
      <c r="M92" s="266"/>
      <c r="N92" s="266"/>
      <c r="O92" s="266"/>
      <c r="P92" s="260"/>
      <c r="Q92" s="260"/>
      <c r="R92" s="260"/>
      <c r="S92" s="247"/>
      <c r="T92" s="247"/>
      <c r="U92" s="247"/>
      <c r="V92" s="266"/>
      <c r="W92" s="247"/>
      <c r="X92" s="247"/>
      <c r="Y92" s="247"/>
      <c r="Z92" s="247"/>
      <c r="AA92" s="247"/>
    </row>
    <row r="93" spans="1:27" s="269" customFormat="1" ht="64.5" customHeight="1">
      <c r="A93" s="276" t="s">
        <v>64</v>
      </c>
      <c r="B93" s="272">
        <v>1083</v>
      </c>
      <c r="C93" s="256">
        <v>0</v>
      </c>
      <c r="D93" s="256">
        <v>0</v>
      </c>
      <c r="E93" s="256">
        <v>0</v>
      </c>
      <c r="F93" s="256">
        <v>0</v>
      </c>
      <c r="G93" s="256">
        <v>0</v>
      </c>
      <c r="H93" s="256">
        <v>0</v>
      </c>
      <c r="I93" s="256">
        <v>0</v>
      </c>
      <c r="J93" s="610"/>
      <c r="K93" s="264"/>
      <c r="L93" s="265"/>
      <c r="M93" s="266"/>
      <c r="N93" s="266"/>
      <c r="O93" s="266"/>
      <c r="P93" s="260"/>
      <c r="Q93" s="260"/>
      <c r="R93" s="260"/>
      <c r="S93" s="247"/>
      <c r="T93" s="247"/>
      <c r="U93" s="247"/>
      <c r="V93" s="266"/>
      <c r="W93" s="247"/>
      <c r="X93" s="247"/>
      <c r="Y93" s="247"/>
      <c r="Z93" s="247"/>
      <c r="AA93" s="247"/>
    </row>
    <row r="94" spans="1:27" s="269" customFormat="1" ht="35.15" customHeight="1">
      <c r="A94" s="276" t="s">
        <v>223</v>
      </c>
      <c r="B94" s="272">
        <v>1084</v>
      </c>
      <c r="C94" s="256">
        <v>0</v>
      </c>
      <c r="D94" s="256">
        <v>0</v>
      </c>
      <c r="E94" s="256">
        <v>0</v>
      </c>
      <c r="F94" s="256">
        <v>0</v>
      </c>
      <c r="G94" s="256">
        <v>0</v>
      </c>
      <c r="H94" s="256">
        <v>0</v>
      </c>
      <c r="I94" s="256">
        <v>0</v>
      </c>
      <c r="J94" s="610"/>
      <c r="K94" s="264"/>
      <c r="L94" s="265"/>
      <c r="M94" s="266"/>
      <c r="N94" s="266"/>
      <c r="O94" s="266"/>
      <c r="P94" s="260"/>
      <c r="Q94" s="260"/>
      <c r="R94" s="260"/>
      <c r="S94" s="247"/>
      <c r="T94" s="247"/>
      <c r="U94" s="247"/>
      <c r="V94" s="266"/>
      <c r="W94" s="247"/>
      <c r="X94" s="247"/>
      <c r="Y94" s="247"/>
      <c r="Z94" s="247"/>
      <c r="AA94" s="247"/>
    </row>
    <row r="95" spans="1:27" s="269" customFormat="1" ht="64" customHeight="1">
      <c r="A95" s="276" t="s">
        <v>250</v>
      </c>
      <c r="B95" s="272">
        <v>1085</v>
      </c>
      <c r="C95" s="256">
        <v>13966</v>
      </c>
      <c r="D95" s="256">
        <v>400</v>
      </c>
      <c r="E95" s="256">
        <v>10343</v>
      </c>
      <c r="F95" s="256">
        <v>200</v>
      </c>
      <c r="G95" s="256">
        <v>400</v>
      </c>
      <c r="H95" s="256">
        <v>600</v>
      </c>
      <c r="I95" s="256">
        <v>800</v>
      </c>
      <c r="J95" s="610"/>
      <c r="K95" s="264"/>
      <c r="L95" s="265"/>
      <c r="M95" s="266"/>
      <c r="N95" s="266"/>
      <c r="O95" s="266"/>
      <c r="P95" s="259"/>
      <c r="Q95" s="260"/>
      <c r="R95" s="260"/>
      <c r="S95" s="247"/>
      <c r="T95" s="247"/>
      <c r="U95" s="247"/>
      <c r="V95" s="266"/>
      <c r="W95" s="247"/>
      <c r="X95" s="247"/>
      <c r="Y95" s="247"/>
      <c r="Z95" s="247"/>
      <c r="AA95" s="247"/>
    </row>
    <row r="96" spans="1:27" s="269" customFormat="1" ht="66" customHeight="1">
      <c r="A96" s="375" t="s">
        <v>442</v>
      </c>
      <c r="B96" s="279" t="s">
        <v>388</v>
      </c>
      <c r="C96" s="234">
        <v>0</v>
      </c>
      <c r="D96" s="234">
        <v>0</v>
      </c>
      <c r="E96" s="234">
        <v>0</v>
      </c>
      <c r="F96" s="234">
        <v>0</v>
      </c>
      <c r="G96" s="234">
        <v>0</v>
      </c>
      <c r="H96" s="234">
        <v>0</v>
      </c>
      <c r="I96" s="234">
        <v>0</v>
      </c>
      <c r="J96" s="610"/>
      <c r="K96" s="264"/>
      <c r="L96" s="265"/>
      <c r="M96" s="266"/>
      <c r="N96" s="266"/>
      <c r="O96" s="266"/>
      <c r="P96" s="260"/>
      <c r="Q96" s="260"/>
      <c r="R96" s="260"/>
      <c r="S96" s="247"/>
      <c r="T96" s="247"/>
      <c r="U96" s="247"/>
      <c r="V96" s="266"/>
      <c r="W96" s="247"/>
      <c r="X96" s="247"/>
      <c r="Y96" s="247"/>
      <c r="Z96" s="247"/>
      <c r="AA96" s="247"/>
    </row>
    <row r="97" spans="1:27" s="269" customFormat="1" ht="95.5" customHeight="1">
      <c r="A97" s="375" t="s">
        <v>460</v>
      </c>
      <c r="B97" s="279" t="s">
        <v>389</v>
      </c>
      <c r="C97" s="234">
        <v>3648</v>
      </c>
      <c r="D97" s="234">
        <v>0</v>
      </c>
      <c r="E97" s="234">
        <v>0</v>
      </c>
      <c r="F97" s="234">
        <v>0</v>
      </c>
      <c r="G97" s="234">
        <v>0</v>
      </c>
      <c r="H97" s="234">
        <v>0</v>
      </c>
      <c r="I97" s="234">
        <v>0</v>
      </c>
      <c r="J97" s="610"/>
      <c r="K97" s="264"/>
      <c r="L97" s="265"/>
      <c r="M97" s="266"/>
      <c r="N97" s="266"/>
      <c r="O97" s="266"/>
      <c r="P97" s="260"/>
      <c r="Q97" s="260"/>
      <c r="R97" s="260"/>
      <c r="S97" s="247"/>
      <c r="T97" s="247"/>
      <c r="U97" s="247"/>
      <c r="V97" s="266"/>
      <c r="W97" s="247"/>
      <c r="X97" s="247"/>
      <c r="Y97" s="247"/>
      <c r="Z97" s="247"/>
      <c r="AA97" s="247"/>
    </row>
    <row r="98" spans="1:27" s="269" customFormat="1" ht="59.5" customHeight="1">
      <c r="A98" s="375" t="s">
        <v>473</v>
      </c>
      <c r="B98" s="279" t="s">
        <v>549</v>
      </c>
      <c r="C98" s="234">
        <v>18</v>
      </c>
      <c r="D98" s="234">
        <v>0</v>
      </c>
      <c r="E98" s="234">
        <v>20</v>
      </c>
      <c r="F98" s="256">
        <v>5</v>
      </c>
      <c r="G98" s="256">
        <v>10</v>
      </c>
      <c r="H98" s="256">
        <v>15</v>
      </c>
      <c r="I98" s="256">
        <v>20</v>
      </c>
      <c r="J98" s="610"/>
      <c r="K98" s="264"/>
      <c r="L98" s="265"/>
      <c r="M98" s="266"/>
      <c r="N98" s="266"/>
      <c r="O98" s="266"/>
      <c r="P98" s="260"/>
      <c r="Q98" s="260"/>
      <c r="R98" s="260"/>
      <c r="S98" s="247"/>
      <c r="T98" s="247"/>
      <c r="U98" s="247"/>
      <c r="V98" s="266"/>
      <c r="W98" s="247"/>
      <c r="X98" s="247"/>
      <c r="Y98" s="247"/>
      <c r="Z98" s="247"/>
      <c r="AA98" s="247"/>
    </row>
    <row r="99" spans="1:27" s="269" customFormat="1" ht="31" customHeight="1">
      <c r="A99" s="375" t="s">
        <v>392</v>
      </c>
      <c r="B99" s="279" t="s">
        <v>391</v>
      </c>
      <c r="C99" s="234">
        <v>0</v>
      </c>
      <c r="D99" s="234">
        <v>0</v>
      </c>
      <c r="E99" s="234">
        <v>0</v>
      </c>
      <c r="F99" s="234">
        <v>0</v>
      </c>
      <c r="G99" s="234">
        <v>0</v>
      </c>
      <c r="H99" s="234">
        <v>0</v>
      </c>
      <c r="I99" s="234">
        <v>0</v>
      </c>
      <c r="J99" s="610"/>
      <c r="K99" s="264"/>
      <c r="L99" s="265"/>
      <c r="M99" s="266"/>
      <c r="N99" s="266"/>
      <c r="O99" s="266"/>
      <c r="P99" s="260"/>
      <c r="Q99" s="260"/>
      <c r="R99" s="260"/>
      <c r="S99" s="247"/>
      <c r="T99" s="247"/>
      <c r="U99" s="247"/>
      <c r="V99" s="266"/>
      <c r="W99" s="247"/>
      <c r="X99" s="247"/>
      <c r="Y99" s="247"/>
      <c r="Z99" s="247"/>
      <c r="AA99" s="247"/>
    </row>
    <row r="100" spans="1:27" s="269" customFormat="1" ht="60.65" customHeight="1">
      <c r="A100" s="375" t="s">
        <v>44</v>
      </c>
      <c r="B100" s="279" t="s">
        <v>393</v>
      </c>
      <c r="C100" s="234">
        <v>61</v>
      </c>
      <c r="D100" s="234">
        <v>0</v>
      </c>
      <c r="E100" s="234">
        <v>76</v>
      </c>
      <c r="F100" s="234">
        <v>0</v>
      </c>
      <c r="G100" s="234">
        <v>0</v>
      </c>
      <c r="H100" s="234">
        <v>0</v>
      </c>
      <c r="I100" s="234">
        <v>0</v>
      </c>
      <c r="J100" s="610"/>
      <c r="K100" s="264"/>
      <c r="L100" s="265"/>
      <c r="M100" s="266"/>
      <c r="N100" s="266"/>
      <c r="O100" s="266"/>
      <c r="P100" s="260"/>
      <c r="Q100" s="260"/>
      <c r="R100" s="260"/>
      <c r="S100" s="247"/>
      <c r="T100" s="247"/>
      <c r="U100" s="247"/>
      <c r="V100" s="266"/>
      <c r="W100" s="247"/>
      <c r="X100" s="247"/>
      <c r="Y100" s="247"/>
      <c r="Z100" s="247"/>
      <c r="AA100" s="247"/>
    </row>
    <row r="101" spans="1:27" s="269" customFormat="1" ht="68.150000000000006" customHeight="1">
      <c r="A101" s="375" t="s">
        <v>567</v>
      </c>
      <c r="B101" s="279" t="s">
        <v>394</v>
      </c>
      <c r="C101" s="234">
        <v>559</v>
      </c>
      <c r="D101" s="234">
        <v>0</v>
      </c>
      <c r="E101" s="234">
        <v>600</v>
      </c>
      <c r="F101" s="234">
        <v>0</v>
      </c>
      <c r="G101" s="234">
        <v>0</v>
      </c>
      <c r="H101" s="234">
        <v>0</v>
      </c>
      <c r="I101" s="234">
        <v>0</v>
      </c>
      <c r="J101" s="610"/>
      <c r="K101" s="264"/>
      <c r="L101" s="265"/>
      <c r="M101" s="266"/>
      <c r="N101" s="266"/>
      <c r="O101" s="266"/>
      <c r="P101" s="260"/>
      <c r="Q101" s="260"/>
      <c r="R101" s="260"/>
      <c r="S101" s="247"/>
      <c r="T101" s="247"/>
      <c r="U101" s="247"/>
      <c r="V101" s="266"/>
      <c r="W101" s="247"/>
      <c r="X101" s="247"/>
      <c r="Y101" s="247"/>
      <c r="Z101" s="247"/>
      <c r="AA101" s="247"/>
    </row>
    <row r="102" spans="1:27" s="269" customFormat="1" ht="36" customHeight="1">
      <c r="A102" s="375" t="s">
        <v>580</v>
      </c>
      <c r="B102" s="279" t="s">
        <v>520</v>
      </c>
      <c r="C102" s="234">
        <v>47</v>
      </c>
      <c r="D102" s="234">
        <v>0</v>
      </c>
      <c r="E102" s="234">
        <v>287</v>
      </c>
      <c r="F102" s="234">
        <v>0</v>
      </c>
      <c r="G102" s="234">
        <v>0</v>
      </c>
      <c r="H102" s="234">
        <v>0</v>
      </c>
      <c r="I102" s="234">
        <v>0</v>
      </c>
      <c r="J102" s="610"/>
      <c r="K102" s="264"/>
      <c r="L102" s="265"/>
      <c r="M102" s="266"/>
      <c r="N102" s="266"/>
      <c r="O102" s="266"/>
      <c r="P102" s="260"/>
      <c r="Q102" s="260"/>
      <c r="R102" s="260"/>
      <c r="S102" s="247"/>
      <c r="T102" s="247"/>
      <c r="U102" s="247"/>
      <c r="V102" s="266"/>
      <c r="W102" s="247"/>
      <c r="X102" s="247"/>
      <c r="Y102" s="247"/>
      <c r="Z102" s="247"/>
      <c r="AA102" s="247"/>
    </row>
    <row r="103" spans="1:27" s="269" customFormat="1" ht="35.5" customHeight="1">
      <c r="A103" s="375" t="s">
        <v>464</v>
      </c>
      <c r="B103" s="279" t="s">
        <v>521</v>
      </c>
      <c r="C103" s="280">
        <v>0</v>
      </c>
      <c r="D103" s="280">
        <v>0</v>
      </c>
      <c r="E103" s="234">
        <v>0</v>
      </c>
      <c r="F103" s="234">
        <v>0</v>
      </c>
      <c r="G103" s="234">
        <v>0</v>
      </c>
      <c r="H103" s="234">
        <v>0</v>
      </c>
      <c r="I103" s="234">
        <v>0</v>
      </c>
      <c r="J103" s="610"/>
      <c r="K103" s="264"/>
      <c r="L103" s="265"/>
      <c r="M103" s="266"/>
      <c r="N103" s="266"/>
      <c r="O103" s="266"/>
      <c r="P103" s="260"/>
      <c r="Q103" s="260"/>
      <c r="R103" s="260"/>
      <c r="S103" s="247"/>
      <c r="T103" s="247"/>
      <c r="U103" s="247"/>
      <c r="V103" s="266"/>
      <c r="W103" s="247"/>
      <c r="X103" s="247"/>
      <c r="Y103" s="247"/>
      <c r="Z103" s="247"/>
      <c r="AA103" s="247"/>
    </row>
    <row r="104" spans="1:27" s="269" customFormat="1" ht="33.75" customHeight="1">
      <c r="A104" s="375" t="s">
        <v>203</v>
      </c>
      <c r="B104" s="279" t="s">
        <v>443</v>
      </c>
      <c r="C104" s="280">
        <v>521</v>
      </c>
      <c r="D104" s="280">
        <v>400</v>
      </c>
      <c r="E104" s="234">
        <v>570</v>
      </c>
      <c r="F104" s="234">
        <v>195</v>
      </c>
      <c r="G104" s="234">
        <v>390</v>
      </c>
      <c r="H104" s="234">
        <v>585</v>
      </c>
      <c r="I104" s="234">
        <v>780</v>
      </c>
      <c r="J104" s="610"/>
      <c r="K104" s="264"/>
      <c r="L104" s="265"/>
      <c r="M104" s="266"/>
      <c r="N104" s="266"/>
      <c r="O104" s="266"/>
      <c r="P104" s="260"/>
      <c r="Q104" s="260"/>
      <c r="R104" s="260"/>
      <c r="S104" s="247"/>
      <c r="T104" s="247"/>
      <c r="U104" s="247"/>
      <c r="V104" s="266"/>
      <c r="W104" s="247"/>
      <c r="X104" s="247"/>
      <c r="Y104" s="247"/>
      <c r="Z104" s="247"/>
      <c r="AA104" s="247"/>
    </row>
    <row r="105" spans="1:27" s="269" customFormat="1" ht="35.15" customHeight="1">
      <c r="A105" s="375" t="s">
        <v>532</v>
      </c>
      <c r="B105" s="279" t="s">
        <v>522</v>
      </c>
      <c r="C105" s="280">
        <v>36</v>
      </c>
      <c r="D105" s="280">
        <v>0</v>
      </c>
      <c r="E105" s="234">
        <v>0</v>
      </c>
      <c r="F105" s="280">
        <v>0</v>
      </c>
      <c r="G105" s="280">
        <v>0</v>
      </c>
      <c r="H105" s="280">
        <v>0</v>
      </c>
      <c r="I105" s="280">
        <v>0</v>
      </c>
      <c r="J105" s="610"/>
      <c r="K105" s="264"/>
      <c r="L105" s="265"/>
      <c r="M105" s="266"/>
      <c r="N105" s="266"/>
      <c r="O105" s="266"/>
      <c r="P105" s="260"/>
      <c r="Q105" s="260"/>
      <c r="R105" s="260"/>
      <c r="S105" s="247"/>
      <c r="T105" s="247"/>
      <c r="U105" s="247"/>
      <c r="V105" s="266"/>
      <c r="W105" s="247"/>
      <c r="X105" s="247"/>
      <c r="Y105" s="247"/>
      <c r="Z105" s="247"/>
      <c r="AA105" s="247"/>
    </row>
    <row r="106" spans="1:27" s="269" customFormat="1" ht="66" customHeight="1">
      <c r="A106" s="375" t="s">
        <v>469</v>
      </c>
      <c r="B106" s="279" t="s">
        <v>523</v>
      </c>
      <c r="C106" s="280">
        <v>8377</v>
      </c>
      <c r="D106" s="280">
        <v>0</v>
      </c>
      <c r="E106" s="234">
        <v>8405</v>
      </c>
      <c r="F106" s="280">
        <v>0</v>
      </c>
      <c r="G106" s="280">
        <v>0</v>
      </c>
      <c r="H106" s="280">
        <v>0</v>
      </c>
      <c r="I106" s="280">
        <v>0</v>
      </c>
      <c r="J106" s="610"/>
      <c r="K106" s="264"/>
      <c r="L106" s="265"/>
      <c r="M106" s="266"/>
      <c r="N106" s="266"/>
      <c r="O106" s="266"/>
      <c r="P106" s="260"/>
      <c r="Q106" s="260"/>
      <c r="R106" s="260"/>
      <c r="S106" s="247"/>
      <c r="T106" s="247"/>
      <c r="U106" s="247"/>
      <c r="V106" s="266"/>
      <c r="W106" s="247"/>
      <c r="X106" s="247"/>
      <c r="Y106" s="247"/>
      <c r="Z106" s="247"/>
      <c r="AA106" s="247"/>
    </row>
    <row r="107" spans="1:27" s="269" customFormat="1" ht="34.5" customHeight="1">
      <c r="A107" s="375" t="s">
        <v>470</v>
      </c>
      <c r="B107" s="279" t="s">
        <v>444</v>
      </c>
      <c r="C107" s="280">
        <v>62</v>
      </c>
      <c r="D107" s="280">
        <v>0</v>
      </c>
      <c r="E107" s="234">
        <v>5</v>
      </c>
      <c r="F107" s="280">
        <v>0</v>
      </c>
      <c r="G107" s="280">
        <v>0</v>
      </c>
      <c r="H107" s="280">
        <v>0</v>
      </c>
      <c r="I107" s="280">
        <v>0</v>
      </c>
      <c r="J107" s="610"/>
      <c r="K107" s="264"/>
      <c r="L107" s="265"/>
      <c r="M107" s="266"/>
      <c r="N107" s="266"/>
      <c r="O107" s="266"/>
      <c r="P107" s="260"/>
      <c r="Q107" s="260"/>
      <c r="R107" s="260"/>
      <c r="S107" s="247"/>
      <c r="T107" s="247"/>
      <c r="U107" s="247"/>
      <c r="V107" s="266"/>
      <c r="W107" s="247"/>
      <c r="X107" s="247"/>
      <c r="Y107" s="247"/>
      <c r="Z107" s="247"/>
      <c r="AA107" s="247"/>
    </row>
    <row r="108" spans="1:27" s="269" customFormat="1" ht="64.5" customHeight="1">
      <c r="A108" s="375" t="s">
        <v>525</v>
      </c>
      <c r="B108" s="279" t="s">
        <v>524</v>
      </c>
      <c r="C108" s="280">
        <v>365</v>
      </c>
      <c r="D108" s="280">
        <v>0</v>
      </c>
      <c r="E108" s="234">
        <v>380</v>
      </c>
      <c r="F108" s="280">
        <v>0</v>
      </c>
      <c r="G108" s="280">
        <v>0</v>
      </c>
      <c r="H108" s="280">
        <v>0</v>
      </c>
      <c r="I108" s="280">
        <v>0</v>
      </c>
      <c r="J108" s="610"/>
      <c r="K108" s="264"/>
      <c r="L108" s="265"/>
      <c r="M108" s="266"/>
      <c r="N108" s="266"/>
      <c r="O108" s="266"/>
      <c r="P108" s="260"/>
      <c r="Q108" s="260"/>
      <c r="R108" s="260"/>
      <c r="S108" s="247"/>
      <c r="T108" s="247"/>
      <c r="U108" s="247"/>
      <c r="V108" s="266"/>
      <c r="W108" s="247"/>
      <c r="X108" s="247"/>
      <c r="Y108" s="247"/>
      <c r="Z108" s="247"/>
      <c r="AA108" s="247"/>
    </row>
    <row r="109" spans="1:27" s="269" customFormat="1" ht="35.5" customHeight="1">
      <c r="A109" s="375" t="s">
        <v>519</v>
      </c>
      <c r="B109" s="279" t="s">
        <v>455</v>
      </c>
      <c r="C109" s="280">
        <v>0</v>
      </c>
      <c r="D109" s="280">
        <v>0</v>
      </c>
      <c r="E109" s="234">
        <v>0</v>
      </c>
      <c r="F109" s="280">
        <v>0</v>
      </c>
      <c r="G109" s="280">
        <v>0</v>
      </c>
      <c r="H109" s="280">
        <v>0</v>
      </c>
      <c r="I109" s="280">
        <v>0</v>
      </c>
      <c r="J109" s="610"/>
      <c r="K109" s="264"/>
      <c r="L109" s="265"/>
      <c r="M109" s="266"/>
      <c r="N109" s="266"/>
      <c r="O109" s="266"/>
      <c r="P109" s="260"/>
      <c r="Q109" s="260"/>
      <c r="R109" s="260"/>
      <c r="S109" s="247"/>
      <c r="T109" s="247"/>
      <c r="U109" s="247"/>
      <c r="V109" s="266"/>
      <c r="W109" s="247"/>
      <c r="X109" s="247"/>
      <c r="Y109" s="247"/>
      <c r="Z109" s="247"/>
      <c r="AA109" s="247"/>
    </row>
    <row r="110" spans="1:27" s="269" customFormat="1" ht="34" customHeight="1">
      <c r="A110" s="375" t="s">
        <v>508</v>
      </c>
      <c r="B110" s="279" t="s">
        <v>465</v>
      </c>
      <c r="C110" s="280">
        <v>0</v>
      </c>
      <c r="D110" s="280">
        <v>0</v>
      </c>
      <c r="E110" s="234">
        <v>0</v>
      </c>
      <c r="F110" s="280">
        <v>0</v>
      </c>
      <c r="G110" s="280">
        <v>0</v>
      </c>
      <c r="H110" s="280">
        <v>0</v>
      </c>
      <c r="I110" s="280">
        <v>0</v>
      </c>
      <c r="J110" s="610"/>
      <c r="K110" s="264"/>
      <c r="L110" s="265"/>
      <c r="M110" s="266"/>
      <c r="N110" s="266"/>
      <c r="O110" s="266"/>
      <c r="P110" s="260"/>
      <c r="Q110" s="260"/>
      <c r="R110" s="260"/>
      <c r="S110" s="247"/>
      <c r="T110" s="247"/>
      <c r="U110" s="247"/>
      <c r="V110" s="266"/>
      <c r="W110" s="247"/>
      <c r="X110" s="247"/>
      <c r="Y110" s="247"/>
      <c r="Z110" s="247"/>
      <c r="AA110" s="247"/>
    </row>
    <row r="111" spans="1:27" s="269" customFormat="1" ht="61" customHeight="1">
      <c r="A111" s="375" t="s">
        <v>568</v>
      </c>
      <c r="B111" s="279" t="s">
        <v>471</v>
      </c>
      <c r="C111" s="280">
        <v>272</v>
      </c>
      <c r="D111" s="280">
        <v>0</v>
      </c>
      <c r="E111" s="234">
        <v>300</v>
      </c>
      <c r="F111" s="280">
        <v>0</v>
      </c>
      <c r="G111" s="280">
        <v>0</v>
      </c>
      <c r="H111" s="280">
        <v>0</v>
      </c>
      <c r="I111" s="280">
        <v>0</v>
      </c>
      <c r="J111" s="610"/>
      <c r="K111" s="264"/>
      <c r="L111" s="265"/>
      <c r="M111" s="266"/>
      <c r="N111" s="266"/>
      <c r="O111" s="266"/>
      <c r="P111" s="260"/>
      <c r="Q111" s="260"/>
      <c r="R111" s="260"/>
      <c r="S111" s="247"/>
      <c r="T111" s="247"/>
      <c r="U111" s="247"/>
      <c r="V111" s="266"/>
      <c r="W111" s="247"/>
      <c r="X111" s="247"/>
      <c r="Y111" s="247"/>
      <c r="Z111" s="247"/>
      <c r="AA111" s="247"/>
    </row>
    <row r="112" spans="1:27" ht="67.5" customHeight="1">
      <c r="A112" s="276" t="s">
        <v>4</v>
      </c>
      <c r="B112" s="255">
        <v>1100</v>
      </c>
      <c r="C112" s="234">
        <v>-57028</v>
      </c>
      <c r="D112" s="234">
        <v>-120</v>
      </c>
      <c r="E112" s="234">
        <v>-31848.333333333332</v>
      </c>
      <c r="F112" s="234">
        <v>-2333</v>
      </c>
      <c r="G112" s="234">
        <v>-10810</v>
      </c>
      <c r="H112" s="234">
        <v>-21265</v>
      </c>
      <c r="I112" s="234">
        <v>69</v>
      </c>
      <c r="J112" s="610"/>
      <c r="K112" s="264"/>
      <c r="L112" s="265"/>
      <c r="M112" s="266"/>
      <c r="N112" s="266"/>
      <c r="O112" s="266"/>
      <c r="P112" s="250"/>
      <c r="Q112" s="260"/>
      <c r="R112" s="260"/>
      <c r="V112" s="266"/>
    </row>
    <row r="113" spans="1:22" ht="69" customHeight="1">
      <c r="A113" s="276" t="s">
        <v>113</v>
      </c>
      <c r="B113" s="272">
        <v>1110</v>
      </c>
      <c r="C113" s="274">
        <v>0</v>
      </c>
      <c r="D113" s="274">
        <v>0</v>
      </c>
      <c r="E113" s="256">
        <v>0</v>
      </c>
      <c r="F113" s="256">
        <v>0</v>
      </c>
      <c r="G113" s="256">
        <v>0</v>
      </c>
      <c r="H113" s="256">
        <v>0</v>
      </c>
      <c r="I113" s="256">
        <v>0</v>
      </c>
      <c r="J113" s="610"/>
      <c r="K113" s="281"/>
      <c r="L113" s="265"/>
      <c r="M113" s="266"/>
      <c r="N113" s="266"/>
      <c r="O113" s="266"/>
      <c r="P113" s="260"/>
      <c r="Q113" s="260"/>
      <c r="R113" s="260"/>
      <c r="V113" s="266"/>
    </row>
    <row r="114" spans="1:22" ht="67" customHeight="1">
      <c r="A114" s="276" t="s">
        <v>114</v>
      </c>
      <c r="B114" s="272">
        <v>1120</v>
      </c>
      <c r="C114" s="274">
        <v>943</v>
      </c>
      <c r="D114" s="274">
        <v>0</v>
      </c>
      <c r="E114" s="256">
        <v>0</v>
      </c>
      <c r="F114" s="256">
        <v>0</v>
      </c>
      <c r="G114" s="256">
        <v>0</v>
      </c>
      <c r="H114" s="256">
        <v>0</v>
      </c>
      <c r="I114" s="256">
        <v>0</v>
      </c>
      <c r="J114" s="610"/>
      <c r="K114" s="281"/>
      <c r="L114" s="265"/>
      <c r="M114" s="266"/>
      <c r="N114" s="266"/>
      <c r="O114" s="266"/>
      <c r="P114" s="260"/>
      <c r="Q114" s="260"/>
      <c r="R114" s="260"/>
      <c r="V114" s="266"/>
    </row>
    <row r="115" spans="1:22" ht="61.5" customHeight="1">
      <c r="A115" s="276" t="s">
        <v>569</v>
      </c>
      <c r="B115" s="272" t="s">
        <v>570</v>
      </c>
      <c r="C115" s="274">
        <v>943</v>
      </c>
      <c r="D115" s="274">
        <v>0</v>
      </c>
      <c r="E115" s="256">
        <v>0</v>
      </c>
      <c r="F115" s="256">
        <v>0</v>
      </c>
      <c r="G115" s="256">
        <v>0</v>
      </c>
      <c r="H115" s="256">
        <v>0</v>
      </c>
      <c r="I115" s="256">
        <v>0</v>
      </c>
      <c r="J115" s="610"/>
      <c r="K115" s="281"/>
      <c r="L115" s="265"/>
      <c r="M115" s="266"/>
      <c r="N115" s="266"/>
      <c r="O115" s="266"/>
      <c r="P115" s="260"/>
      <c r="Q115" s="260"/>
      <c r="R115" s="260"/>
      <c r="V115" s="266"/>
    </row>
    <row r="116" spans="1:22" ht="67" customHeight="1">
      <c r="A116" s="276" t="s">
        <v>116</v>
      </c>
      <c r="B116" s="272">
        <v>1130</v>
      </c>
      <c r="C116" s="274">
        <v>0</v>
      </c>
      <c r="D116" s="274">
        <v>0</v>
      </c>
      <c r="E116" s="256">
        <v>0</v>
      </c>
      <c r="F116" s="256">
        <v>0</v>
      </c>
      <c r="G116" s="256">
        <v>0</v>
      </c>
      <c r="H116" s="256">
        <v>0</v>
      </c>
      <c r="I116" s="256">
        <v>0</v>
      </c>
      <c r="J116" s="610"/>
      <c r="K116" s="281"/>
      <c r="L116" s="265"/>
      <c r="M116" s="266"/>
      <c r="N116" s="266"/>
      <c r="O116" s="266"/>
      <c r="P116" s="260"/>
      <c r="Q116" s="260"/>
      <c r="R116" s="260"/>
      <c r="V116" s="266"/>
    </row>
    <row r="117" spans="1:22" ht="66.650000000000006" customHeight="1">
      <c r="A117" s="276" t="s">
        <v>115</v>
      </c>
      <c r="B117" s="272">
        <v>1140</v>
      </c>
      <c r="C117" s="274">
        <v>1134</v>
      </c>
      <c r="D117" s="274">
        <v>0</v>
      </c>
      <c r="E117" s="274">
        <v>780</v>
      </c>
      <c r="F117" s="274">
        <v>10119</v>
      </c>
      <c r="G117" s="274">
        <v>20351</v>
      </c>
      <c r="H117" s="274">
        <v>30611</v>
      </c>
      <c r="I117" s="274">
        <v>40287</v>
      </c>
      <c r="J117" s="610"/>
      <c r="K117" s="281"/>
      <c r="L117" s="265"/>
      <c r="M117" s="266"/>
      <c r="N117" s="266"/>
      <c r="O117" s="266"/>
      <c r="P117" s="260"/>
      <c r="Q117" s="260"/>
      <c r="R117" s="260"/>
      <c r="V117" s="266"/>
    </row>
    <row r="118" spans="1:22" ht="45" customHeight="1">
      <c r="A118" s="276" t="s">
        <v>606</v>
      </c>
      <c r="B118" s="272" t="s">
        <v>501</v>
      </c>
      <c r="C118" s="274">
        <v>0</v>
      </c>
      <c r="D118" s="274">
        <v>0</v>
      </c>
      <c r="E118" s="256">
        <v>280</v>
      </c>
      <c r="F118" s="282">
        <v>10119</v>
      </c>
      <c r="G118" s="282">
        <v>20351</v>
      </c>
      <c r="H118" s="282">
        <v>30611</v>
      </c>
      <c r="I118" s="282">
        <v>40287</v>
      </c>
      <c r="J118" s="610"/>
      <c r="K118" s="281"/>
      <c r="L118" s="265"/>
      <c r="M118" s="266"/>
      <c r="N118" s="266"/>
      <c r="O118" s="266"/>
      <c r="P118" s="260"/>
      <c r="Q118" s="260"/>
      <c r="R118" s="260"/>
      <c r="V118" s="266"/>
    </row>
    <row r="119" spans="1:22" ht="60" customHeight="1">
      <c r="A119" s="276" t="s">
        <v>502</v>
      </c>
      <c r="B119" s="272" t="s">
        <v>605</v>
      </c>
      <c r="C119" s="274">
        <v>1134</v>
      </c>
      <c r="D119" s="274">
        <v>0</v>
      </c>
      <c r="E119" s="256">
        <v>500</v>
      </c>
      <c r="F119" s="282">
        <v>0</v>
      </c>
      <c r="G119" s="282">
        <v>0</v>
      </c>
      <c r="H119" s="282">
        <v>0</v>
      </c>
      <c r="I119" s="282">
        <v>0</v>
      </c>
      <c r="J119" s="610"/>
      <c r="K119" s="281"/>
      <c r="L119" s="265"/>
      <c r="M119" s="266"/>
      <c r="N119" s="266"/>
      <c r="O119" s="266"/>
      <c r="P119" s="260"/>
      <c r="Q119" s="260"/>
      <c r="R119" s="260"/>
      <c r="V119" s="266"/>
    </row>
    <row r="120" spans="1:22" ht="70.5" customHeight="1">
      <c r="A120" s="276" t="s">
        <v>224</v>
      </c>
      <c r="B120" s="272">
        <v>1150</v>
      </c>
      <c r="C120" s="274">
        <v>3260</v>
      </c>
      <c r="D120" s="274">
        <v>2600</v>
      </c>
      <c r="E120" s="256">
        <v>2600</v>
      </c>
      <c r="F120" s="282">
        <v>0</v>
      </c>
      <c r="G120" s="282">
        <v>1300</v>
      </c>
      <c r="H120" s="282">
        <v>1950</v>
      </c>
      <c r="I120" s="282">
        <v>2600</v>
      </c>
      <c r="J120" s="610"/>
      <c r="K120" s="281"/>
      <c r="L120" s="265"/>
      <c r="M120" s="266"/>
      <c r="N120" s="266"/>
      <c r="O120" s="266"/>
      <c r="P120" s="283"/>
      <c r="Q120" s="260"/>
      <c r="R120" s="260"/>
      <c r="V120" s="266"/>
    </row>
    <row r="121" spans="1:22" ht="33.75" customHeight="1">
      <c r="A121" s="276" t="s">
        <v>500</v>
      </c>
      <c r="B121" s="261" t="s">
        <v>395</v>
      </c>
      <c r="C121" s="274">
        <v>0</v>
      </c>
      <c r="D121" s="274">
        <v>0</v>
      </c>
      <c r="E121" s="256">
        <v>0</v>
      </c>
      <c r="F121" s="282">
        <v>0</v>
      </c>
      <c r="G121" s="282">
        <v>0</v>
      </c>
      <c r="H121" s="282">
        <v>0</v>
      </c>
      <c r="I121" s="282">
        <v>0</v>
      </c>
      <c r="J121" s="610"/>
      <c r="K121" s="281"/>
      <c r="L121" s="265"/>
      <c r="M121" s="266"/>
      <c r="N121" s="266"/>
      <c r="O121" s="266"/>
      <c r="P121" s="259"/>
      <c r="Q121" s="260"/>
      <c r="R121" s="260"/>
      <c r="V121" s="266"/>
    </row>
    <row r="122" spans="1:22" ht="96.75" customHeight="1">
      <c r="A122" s="276" t="s">
        <v>578</v>
      </c>
      <c r="B122" s="261" t="s">
        <v>466</v>
      </c>
      <c r="C122" s="274">
        <v>1001</v>
      </c>
      <c r="D122" s="274">
        <v>2600</v>
      </c>
      <c r="E122" s="256">
        <v>2600</v>
      </c>
      <c r="F122" s="282">
        <v>0</v>
      </c>
      <c r="G122" s="282">
        <v>1300</v>
      </c>
      <c r="H122" s="282">
        <v>1950</v>
      </c>
      <c r="I122" s="282">
        <v>2600</v>
      </c>
      <c r="J122" s="610"/>
      <c r="K122" s="281"/>
      <c r="L122" s="265"/>
      <c r="M122" s="266"/>
      <c r="N122" s="266"/>
      <c r="O122" s="266"/>
      <c r="P122" s="259"/>
      <c r="Q122" s="260"/>
      <c r="R122" s="260"/>
      <c r="V122" s="266"/>
    </row>
    <row r="123" spans="1:22" ht="65.25" customHeight="1">
      <c r="A123" s="276" t="s">
        <v>527</v>
      </c>
      <c r="B123" s="261" t="s">
        <v>467</v>
      </c>
      <c r="C123" s="274">
        <v>1841</v>
      </c>
      <c r="D123" s="274">
        <v>0</v>
      </c>
      <c r="E123" s="256">
        <v>0</v>
      </c>
      <c r="F123" s="282">
        <v>0</v>
      </c>
      <c r="G123" s="282">
        <v>0</v>
      </c>
      <c r="H123" s="282">
        <v>0</v>
      </c>
      <c r="I123" s="282">
        <v>0</v>
      </c>
      <c r="J123" s="610"/>
      <c r="K123" s="281"/>
      <c r="L123" s="265"/>
      <c r="M123" s="266"/>
      <c r="N123" s="266"/>
      <c r="O123" s="266"/>
      <c r="P123" s="259"/>
      <c r="Q123" s="260"/>
      <c r="R123" s="260"/>
      <c r="V123" s="266"/>
    </row>
    <row r="124" spans="1:22" ht="67" customHeight="1">
      <c r="A124" s="276" t="s">
        <v>526</v>
      </c>
      <c r="B124" s="261" t="s">
        <v>528</v>
      </c>
      <c r="C124" s="274">
        <v>0</v>
      </c>
      <c r="D124" s="274">
        <v>0</v>
      </c>
      <c r="E124" s="256">
        <v>0</v>
      </c>
      <c r="F124" s="282">
        <v>0</v>
      </c>
      <c r="G124" s="282">
        <v>0</v>
      </c>
      <c r="H124" s="282">
        <v>0</v>
      </c>
      <c r="I124" s="282">
        <v>0</v>
      </c>
      <c r="J124" s="610"/>
      <c r="K124" s="281"/>
      <c r="L124" s="265"/>
      <c r="M124" s="266"/>
      <c r="N124" s="266"/>
      <c r="O124" s="266"/>
      <c r="P124" s="259"/>
      <c r="Q124" s="260"/>
      <c r="R124" s="260"/>
      <c r="V124" s="266"/>
    </row>
    <row r="125" spans="1:22" ht="35.15" customHeight="1">
      <c r="A125" s="276" t="s">
        <v>530</v>
      </c>
      <c r="B125" s="261" t="s">
        <v>529</v>
      </c>
      <c r="C125" s="274">
        <v>418</v>
      </c>
      <c r="D125" s="274">
        <v>0</v>
      </c>
      <c r="E125" s="256">
        <v>0</v>
      </c>
      <c r="F125" s="282">
        <v>0</v>
      </c>
      <c r="G125" s="282">
        <v>0</v>
      </c>
      <c r="H125" s="282">
        <v>0</v>
      </c>
      <c r="I125" s="282">
        <v>0</v>
      </c>
      <c r="J125" s="610"/>
      <c r="K125" s="281"/>
      <c r="L125" s="265"/>
      <c r="M125" s="266"/>
      <c r="N125" s="266"/>
      <c r="O125" s="266"/>
      <c r="P125" s="259"/>
      <c r="Q125" s="260"/>
      <c r="R125" s="260"/>
      <c r="V125" s="266"/>
    </row>
    <row r="126" spans="1:22" ht="32.25" customHeight="1">
      <c r="A126" s="276" t="s">
        <v>517</v>
      </c>
      <c r="B126" s="261" t="s">
        <v>637</v>
      </c>
      <c r="C126" s="274">
        <v>0</v>
      </c>
      <c r="D126" s="274">
        <v>0</v>
      </c>
      <c r="E126" s="256">
        <v>0</v>
      </c>
      <c r="F126" s="282">
        <v>0</v>
      </c>
      <c r="G126" s="282">
        <v>0</v>
      </c>
      <c r="H126" s="282">
        <v>0</v>
      </c>
      <c r="I126" s="282">
        <v>0</v>
      </c>
      <c r="J126" s="610"/>
      <c r="K126" s="281"/>
      <c r="L126" s="265"/>
      <c r="M126" s="266"/>
      <c r="N126" s="266"/>
      <c r="O126" s="266"/>
      <c r="P126" s="259"/>
      <c r="Q126" s="260"/>
      <c r="R126" s="260"/>
      <c r="V126" s="266"/>
    </row>
    <row r="127" spans="1:22" ht="32.25" customHeight="1">
      <c r="A127" s="276" t="s">
        <v>223</v>
      </c>
      <c r="B127" s="272">
        <v>1151</v>
      </c>
      <c r="C127" s="274">
        <v>0</v>
      </c>
      <c r="D127" s="274">
        <v>0</v>
      </c>
      <c r="E127" s="256">
        <v>0</v>
      </c>
      <c r="F127" s="282">
        <v>0</v>
      </c>
      <c r="G127" s="282">
        <v>0</v>
      </c>
      <c r="H127" s="282">
        <v>0</v>
      </c>
      <c r="I127" s="282">
        <v>0</v>
      </c>
      <c r="J127" s="610"/>
      <c r="K127" s="281"/>
      <c r="L127" s="265"/>
      <c r="M127" s="266"/>
      <c r="N127" s="266"/>
      <c r="O127" s="266"/>
      <c r="P127" s="259"/>
      <c r="Q127" s="260"/>
      <c r="R127" s="260"/>
      <c r="V127" s="266"/>
    </row>
    <row r="128" spans="1:22" ht="96.75" customHeight="1">
      <c r="A128" s="276" t="s">
        <v>225</v>
      </c>
      <c r="B128" s="272">
        <v>1160</v>
      </c>
      <c r="C128" s="256">
        <v>1875</v>
      </c>
      <c r="D128" s="256">
        <v>0</v>
      </c>
      <c r="E128" s="256">
        <v>1450</v>
      </c>
      <c r="F128" s="282">
        <v>0</v>
      </c>
      <c r="G128" s="282">
        <v>0</v>
      </c>
      <c r="H128" s="282">
        <v>0</v>
      </c>
      <c r="I128" s="282">
        <v>0</v>
      </c>
      <c r="J128" s="610"/>
      <c r="K128" s="281"/>
      <c r="L128" s="265"/>
      <c r="M128" s="266"/>
      <c r="N128" s="266"/>
      <c r="O128" s="266"/>
      <c r="P128" s="259"/>
      <c r="Q128" s="260"/>
      <c r="R128" s="260"/>
      <c r="V128" s="266"/>
    </row>
    <row r="129" spans="1:22" ht="96.75" customHeight="1">
      <c r="A129" s="276" t="s">
        <v>657</v>
      </c>
      <c r="B129" s="261" t="s">
        <v>396</v>
      </c>
      <c r="C129" s="274">
        <v>0</v>
      </c>
      <c r="D129" s="274">
        <v>0</v>
      </c>
      <c r="E129" s="256">
        <v>0</v>
      </c>
      <c r="F129" s="282">
        <v>0</v>
      </c>
      <c r="G129" s="282">
        <v>0</v>
      </c>
      <c r="H129" s="282">
        <v>0</v>
      </c>
      <c r="I129" s="282">
        <v>0</v>
      </c>
      <c r="J129" s="610"/>
      <c r="K129" s="281"/>
      <c r="L129" s="265"/>
      <c r="M129" s="266"/>
      <c r="N129" s="266"/>
      <c r="O129" s="266"/>
      <c r="P129" s="259"/>
      <c r="Q129" s="260"/>
      <c r="R129" s="260"/>
      <c r="V129" s="266"/>
    </row>
    <row r="130" spans="1:22" ht="33.65" customHeight="1">
      <c r="A130" s="276" t="s">
        <v>390</v>
      </c>
      <c r="B130" s="261" t="s">
        <v>456</v>
      </c>
      <c r="C130" s="274">
        <v>1034</v>
      </c>
      <c r="D130" s="274">
        <v>0</v>
      </c>
      <c r="E130" s="234">
        <v>1200</v>
      </c>
      <c r="F130" s="282">
        <v>0</v>
      </c>
      <c r="G130" s="282">
        <v>0</v>
      </c>
      <c r="H130" s="282">
        <v>0</v>
      </c>
      <c r="I130" s="282">
        <v>0</v>
      </c>
      <c r="J130" s="611"/>
      <c r="K130" s="281"/>
      <c r="L130" s="265"/>
      <c r="M130" s="266"/>
      <c r="N130" s="266"/>
      <c r="O130" s="266"/>
      <c r="P130" s="250"/>
      <c r="Q130" s="260"/>
      <c r="R130" s="260"/>
      <c r="V130" s="266"/>
    </row>
    <row r="131" spans="1:22" ht="30.75" customHeight="1">
      <c r="A131" s="276" t="s">
        <v>459</v>
      </c>
      <c r="B131" s="261" t="s">
        <v>457</v>
      </c>
      <c r="C131" s="274">
        <v>500</v>
      </c>
      <c r="D131" s="274">
        <v>0</v>
      </c>
      <c r="E131" s="256">
        <v>250</v>
      </c>
      <c r="F131" s="282">
        <v>0</v>
      </c>
      <c r="G131" s="282">
        <v>0</v>
      </c>
      <c r="H131" s="282">
        <v>0</v>
      </c>
      <c r="I131" s="282">
        <v>0</v>
      </c>
      <c r="J131" s="610"/>
      <c r="K131" s="281"/>
      <c r="L131" s="265"/>
      <c r="M131" s="266"/>
      <c r="N131" s="266"/>
      <c r="O131" s="266"/>
      <c r="P131" s="259"/>
      <c r="Q131" s="260"/>
      <c r="R131" s="260"/>
      <c r="V131" s="266"/>
    </row>
    <row r="132" spans="1:22" ht="91" customHeight="1">
      <c r="A132" s="276" t="s">
        <v>662</v>
      </c>
      <c r="B132" s="261" t="s">
        <v>458</v>
      </c>
      <c r="C132" s="274">
        <v>236</v>
      </c>
      <c r="D132" s="274">
        <v>0</v>
      </c>
      <c r="E132" s="256">
        <v>0</v>
      </c>
      <c r="F132" s="282">
        <v>0</v>
      </c>
      <c r="G132" s="282">
        <v>0</v>
      </c>
      <c r="H132" s="282">
        <v>0</v>
      </c>
      <c r="I132" s="282">
        <v>0</v>
      </c>
      <c r="J132" s="610"/>
      <c r="K132" s="281"/>
      <c r="L132" s="265"/>
      <c r="M132" s="266"/>
      <c r="N132" s="266"/>
      <c r="O132" s="266"/>
      <c r="P132" s="259"/>
      <c r="Q132" s="260"/>
      <c r="R132" s="260"/>
      <c r="V132" s="266"/>
    </row>
    <row r="133" spans="1:22" ht="30" customHeight="1">
      <c r="A133" s="276" t="s">
        <v>379</v>
      </c>
      <c r="B133" s="261" t="s">
        <v>531</v>
      </c>
      <c r="C133" s="274">
        <v>105</v>
      </c>
      <c r="D133" s="274">
        <v>0</v>
      </c>
      <c r="E133" s="256">
        <v>0</v>
      </c>
      <c r="F133" s="282">
        <v>0</v>
      </c>
      <c r="G133" s="282">
        <v>0</v>
      </c>
      <c r="H133" s="282">
        <v>0</v>
      </c>
      <c r="I133" s="282">
        <v>0</v>
      </c>
      <c r="J133" s="610"/>
      <c r="K133" s="281"/>
      <c r="L133" s="265"/>
      <c r="M133" s="266"/>
      <c r="N133" s="266"/>
      <c r="O133" s="266"/>
      <c r="P133" s="259"/>
      <c r="Q133" s="260"/>
      <c r="R133" s="260"/>
      <c r="V133" s="266"/>
    </row>
    <row r="134" spans="1:22" ht="31.5" customHeight="1">
      <c r="A134" s="276" t="s">
        <v>223</v>
      </c>
      <c r="B134" s="272">
        <v>1161</v>
      </c>
      <c r="C134" s="274">
        <v>0</v>
      </c>
      <c r="D134" s="274">
        <v>0</v>
      </c>
      <c r="E134" s="256">
        <v>0</v>
      </c>
      <c r="F134" s="282">
        <v>0</v>
      </c>
      <c r="G134" s="282">
        <v>0</v>
      </c>
      <c r="H134" s="282">
        <v>0</v>
      </c>
      <c r="I134" s="282">
        <v>0</v>
      </c>
      <c r="J134" s="610"/>
      <c r="K134" s="281"/>
      <c r="L134" s="265"/>
      <c r="M134" s="266"/>
      <c r="N134" s="266"/>
      <c r="O134" s="266"/>
      <c r="P134" s="259"/>
      <c r="Q134" s="260"/>
      <c r="R134" s="260"/>
      <c r="V134" s="266"/>
    </row>
    <row r="135" spans="1:22" ht="63" customHeight="1">
      <c r="A135" s="276" t="s">
        <v>99</v>
      </c>
      <c r="B135" s="255">
        <v>1170</v>
      </c>
      <c r="C135" s="234">
        <v>-55834</v>
      </c>
      <c r="D135" s="234">
        <v>2480</v>
      </c>
      <c r="E135" s="234">
        <v>-31478.333333333332</v>
      </c>
      <c r="F135" s="268">
        <v>-12452</v>
      </c>
      <c r="G135" s="268">
        <v>-29861</v>
      </c>
      <c r="H135" s="268">
        <v>-49926</v>
      </c>
      <c r="I135" s="268">
        <v>-37618</v>
      </c>
      <c r="J135" s="610"/>
      <c r="K135" s="281"/>
      <c r="L135" s="265"/>
      <c r="M135" s="266"/>
      <c r="N135" s="266"/>
      <c r="O135" s="266"/>
      <c r="P135" s="250"/>
      <c r="Q135" s="260"/>
      <c r="R135" s="260"/>
      <c r="V135" s="266"/>
    </row>
    <row r="136" spans="1:22" ht="72.75" customHeight="1">
      <c r="A136" s="276" t="s">
        <v>141</v>
      </c>
      <c r="B136" s="272">
        <v>1180</v>
      </c>
      <c r="C136" s="256">
        <v>0</v>
      </c>
      <c r="D136" s="256">
        <v>446</v>
      </c>
      <c r="E136" s="256">
        <v>0</v>
      </c>
      <c r="F136" s="282">
        <v>0</v>
      </c>
      <c r="G136" s="282">
        <v>0</v>
      </c>
      <c r="H136" s="282">
        <v>0</v>
      </c>
      <c r="I136" s="268">
        <v>0</v>
      </c>
      <c r="J136" s="610"/>
      <c r="K136" s="281"/>
      <c r="L136" s="265"/>
      <c r="M136" s="266"/>
      <c r="N136" s="266"/>
      <c r="O136" s="266"/>
      <c r="P136" s="259"/>
      <c r="Q136" s="260"/>
      <c r="R136" s="260"/>
      <c r="V136" s="266"/>
    </row>
    <row r="137" spans="1:22" ht="104.25" customHeight="1">
      <c r="A137" s="276" t="s">
        <v>142</v>
      </c>
      <c r="B137" s="272">
        <v>1190</v>
      </c>
      <c r="C137" s="256">
        <v>0</v>
      </c>
      <c r="D137" s="256">
        <v>0</v>
      </c>
      <c r="E137" s="256">
        <v>0</v>
      </c>
      <c r="F137" s="282">
        <v>0</v>
      </c>
      <c r="G137" s="282">
        <v>0</v>
      </c>
      <c r="H137" s="282">
        <v>0</v>
      </c>
      <c r="I137" s="282">
        <v>0</v>
      </c>
      <c r="J137" s="615"/>
      <c r="K137" s="281"/>
      <c r="L137" s="265"/>
      <c r="M137" s="266"/>
      <c r="N137" s="266"/>
      <c r="O137" s="266"/>
      <c r="P137" s="259"/>
      <c r="Q137" s="260"/>
      <c r="R137" s="260"/>
      <c r="V137" s="266"/>
    </row>
    <row r="138" spans="1:22" ht="66" customHeight="1">
      <c r="A138" s="276" t="s">
        <v>100</v>
      </c>
      <c r="B138" s="255">
        <v>1200</v>
      </c>
      <c r="C138" s="234">
        <v>-55834</v>
      </c>
      <c r="D138" s="234">
        <v>2034</v>
      </c>
      <c r="E138" s="234">
        <v>-31478.333333333332</v>
      </c>
      <c r="F138" s="268">
        <v>-12452</v>
      </c>
      <c r="G138" s="268">
        <v>-29861</v>
      </c>
      <c r="H138" s="268">
        <v>-49926</v>
      </c>
      <c r="I138" s="268">
        <v>-37618</v>
      </c>
      <c r="J138" s="610"/>
      <c r="K138" s="264"/>
      <c r="L138" s="265"/>
      <c r="M138" s="266"/>
      <c r="N138" s="266"/>
      <c r="O138" s="266"/>
      <c r="P138" s="250"/>
      <c r="Q138" s="260"/>
      <c r="R138" s="260"/>
      <c r="V138" s="266"/>
    </row>
    <row r="139" spans="1:22" ht="36.75" customHeight="1">
      <c r="A139" s="276" t="s">
        <v>25</v>
      </c>
      <c r="B139" s="284">
        <v>1201</v>
      </c>
      <c r="C139" s="234">
        <v>0</v>
      </c>
      <c r="D139" s="234">
        <v>2034</v>
      </c>
      <c r="E139" s="234">
        <v>0</v>
      </c>
      <c r="F139" s="268">
        <v>0</v>
      </c>
      <c r="G139" s="268">
        <v>0</v>
      </c>
      <c r="H139" s="268">
        <v>0</v>
      </c>
      <c r="I139" s="268">
        <v>0</v>
      </c>
      <c r="J139" s="610"/>
      <c r="K139" s="281"/>
      <c r="L139" s="265"/>
      <c r="M139" s="266"/>
      <c r="N139" s="266"/>
      <c r="O139" s="266"/>
      <c r="P139" s="250"/>
      <c r="Q139" s="260"/>
      <c r="R139" s="260"/>
      <c r="V139" s="266"/>
    </row>
    <row r="140" spans="1:22" ht="43.5" customHeight="1">
      <c r="A140" s="276" t="s">
        <v>26</v>
      </c>
      <c r="B140" s="284">
        <v>1202</v>
      </c>
      <c r="C140" s="234">
        <v>-55834</v>
      </c>
      <c r="D140" s="234">
        <v>0</v>
      </c>
      <c r="E140" s="234">
        <v>-31478.333333333332</v>
      </c>
      <c r="F140" s="268">
        <v>-12452</v>
      </c>
      <c r="G140" s="268">
        <v>-29861</v>
      </c>
      <c r="H140" s="268">
        <v>-49926</v>
      </c>
      <c r="I140" s="268">
        <v>-37618</v>
      </c>
      <c r="J140" s="615"/>
      <c r="K140" s="281"/>
      <c r="L140" s="265"/>
      <c r="M140" s="266"/>
      <c r="N140" s="266"/>
      <c r="O140" s="266"/>
      <c r="P140" s="250"/>
      <c r="Q140" s="260"/>
      <c r="R140" s="260"/>
      <c r="V140" s="266"/>
    </row>
    <row r="141" spans="1:22" ht="33" customHeight="1">
      <c r="A141" s="276" t="s">
        <v>251</v>
      </c>
      <c r="B141" s="255">
        <v>1210</v>
      </c>
      <c r="C141" s="274">
        <v>0</v>
      </c>
      <c r="D141" s="274">
        <v>0</v>
      </c>
      <c r="E141" s="256">
        <v>0</v>
      </c>
      <c r="F141" s="282">
        <v>0</v>
      </c>
      <c r="G141" s="282">
        <v>0</v>
      </c>
      <c r="H141" s="282">
        <v>0</v>
      </c>
      <c r="I141" s="282">
        <v>0</v>
      </c>
      <c r="J141" s="610"/>
      <c r="K141" s="281"/>
      <c r="L141" s="265"/>
      <c r="M141" s="266"/>
      <c r="N141" s="266"/>
      <c r="O141" s="266"/>
      <c r="P141" s="283"/>
      <c r="Q141" s="260"/>
      <c r="R141" s="260"/>
      <c r="V141" s="266"/>
    </row>
    <row r="142" spans="1:22" ht="34.5" customHeight="1">
      <c r="A142" s="476" t="s">
        <v>291</v>
      </c>
      <c r="B142" s="477"/>
      <c r="C142" s="477"/>
      <c r="D142" s="477"/>
      <c r="E142" s="477"/>
      <c r="F142" s="477"/>
      <c r="G142" s="477"/>
      <c r="H142" s="477"/>
      <c r="I142" s="477"/>
      <c r="J142" s="478"/>
      <c r="K142" s="245"/>
      <c r="L142" s="265"/>
      <c r="M142" s="266"/>
      <c r="N142" s="266"/>
      <c r="O142" s="266"/>
      <c r="P142" s="260"/>
      <c r="Q142" s="260"/>
      <c r="R142" s="260"/>
      <c r="V142" s="266"/>
    </row>
    <row r="143" spans="1:22" ht="64.5" customHeight="1">
      <c r="A143" s="376" t="s">
        <v>272</v>
      </c>
      <c r="B143" s="284">
        <v>1300</v>
      </c>
      <c r="C143" s="234">
        <v>-10879</v>
      </c>
      <c r="D143" s="234">
        <v>200</v>
      </c>
      <c r="E143" s="234">
        <v>-6973</v>
      </c>
      <c r="F143" s="234">
        <v>200</v>
      </c>
      <c r="G143" s="234">
        <v>200</v>
      </c>
      <c r="H143" s="234">
        <v>0</v>
      </c>
      <c r="I143" s="234">
        <v>0</v>
      </c>
      <c r="J143" s="616"/>
      <c r="K143" s="281"/>
      <c r="L143" s="265"/>
      <c r="M143" s="266"/>
      <c r="N143" s="266"/>
      <c r="O143" s="266"/>
      <c r="P143" s="250"/>
      <c r="Q143" s="260"/>
      <c r="R143" s="260"/>
      <c r="V143" s="266"/>
    </row>
    <row r="144" spans="1:22" ht="156" customHeight="1">
      <c r="A144" s="276" t="s">
        <v>266</v>
      </c>
      <c r="B144" s="284">
        <v>1310</v>
      </c>
      <c r="C144" s="234">
        <v>-191</v>
      </c>
      <c r="D144" s="234">
        <v>0</v>
      </c>
      <c r="E144" s="234">
        <v>-780</v>
      </c>
      <c r="F144" s="234">
        <v>-10119</v>
      </c>
      <c r="G144" s="234">
        <v>-20351</v>
      </c>
      <c r="H144" s="234">
        <v>-30611</v>
      </c>
      <c r="I144" s="234">
        <v>-40287</v>
      </c>
      <c r="J144" s="616"/>
      <c r="K144" s="281"/>
      <c r="L144" s="265"/>
      <c r="M144" s="266"/>
      <c r="N144" s="266"/>
      <c r="O144" s="266"/>
      <c r="P144" s="250"/>
      <c r="Q144" s="260"/>
      <c r="R144" s="260"/>
      <c r="V144" s="266"/>
    </row>
    <row r="145" spans="1:22" ht="70.5" customHeight="1">
      <c r="A145" s="376" t="s">
        <v>267</v>
      </c>
      <c r="B145" s="284">
        <v>1320</v>
      </c>
      <c r="C145" s="234">
        <v>1385</v>
      </c>
      <c r="D145" s="234">
        <v>2600</v>
      </c>
      <c r="E145" s="234">
        <v>1150</v>
      </c>
      <c r="F145" s="234">
        <v>0</v>
      </c>
      <c r="G145" s="234">
        <v>1300</v>
      </c>
      <c r="H145" s="234">
        <v>1950</v>
      </c>
      <c r="I145" s="234">
        <v>2600</v>
      </c>
      <c r="J145" s="610"/>
      <c r="K145" s="281"/>
      <c r="L145" s="265"/>
      <c r="M145" s="266"/>
      <c r="N145" s="266"/>
      <c r="O145" s="266"/>
      <c r="P145" s="250"/>
      <c r="Q145" s="260"/>
      <c r="R145" s="260"/>
      <c r="V145" s="266"/>
    </row>
    <row r="146" spans="1:22" ht="101.25" customHeight="1">
      <c r="A146" s="377" t="s">
        <v>347</v>
      </c>
      <c r="B146" s="255">
        <v>1330</v>
      </c>
      <c r="C146" s="234">
        <v>120904</v>
      </c>
      <c r="D146" s="234">
        <v>166905</v>
      </c>
      <c r="E146" s="234">
        <v>140952</v>
      </c>
      <c r="F146" s="234">
        <v>99287</v>
      </c>
      <c r="G146" s="234">
        <v>106128</v>
      </c>
      <c r="H146" s="234">
        <v>108537</v>
      </c>
      <c r="I146" s="234">
        <v>210962</v>
      </c>
      <c r="J146" s="610"/>
      <c r="K146" s="281"/>
      <c r="L146" s="265"/>
      <c r="M146" s="266"/>
      <c r="N146" s="266"/>
      <c r="O146" s="266"/>
      <c r="P146" s="250"/>
      <c r="Q146" s="260"/>
      <c r="R146" s="260"/>
      <c r="V146" s="266"/>
    </row>
    <row r="147" spans="1:22" ht="151.5" customHeight="1">
      <c r="A147" s="377" t="s">
        <v>348</v>
      </c>
      <c r="B147" s="255">
        <v>1340</v>
      </c>
      <c r="C147" s="234">
        <v>176738</v>
      </c>
      <c r="D147" s="234">
        <v>164871</v>
      </c>
      <c r="E147" s="234">
        <v>172430.33333333334</v>
      </c>
      <c r="F147" s="234">
        <v>111739</v>
      </c>
      <c r="G147" s="234">
        <v>135989</v>
      </c>
      <c r="H147" s="234">
        <v>158463</v>
      </c>
      <c r="I147" s="234">
        <v>248580</v>
      </c>
      <c r="J147" s="615"/>
      <c r="K147" s="264"/>
      <c r="L147" s="265"/>
      <c r="M147" s="266"/>
      <c r="N147" s="266"/>
      <c r="O147" s="266"/>
      <c r="P147" s="250"/>
      <c r="Q147" s="260"/>
      <c r="R147" s="260"/>
      <c r="V147" s="266"/>
    </row>
    <row r="148" spans="1:22" ht="27.65" customHeight="1">
      <c r="A148" s="476" t="s">
        <v>171</v>
      </c>
      <c r="B148" s="477"/>
      <c r="C148" s="477"/>
      <c r="D148" s="477"/>
      <c r="E148" s="477"/>
      <c r="F148" s="477"/>
      <c r="G148" s="477"/>
      <c r="H148" s="477"/>
      <c r="I148" s="477"/>
      <c r="J148" s="478"/>
      <c r="K148" s="245"/>
      <c r="L148" s="265"/>
      <c r="M148" s="266"/>
      <c r="N148" s="266"/>
      <c r="O148" s="266"/>
      <c r="P148" s="260"/>
      <c r="Q148" s="260"/>
      <c r="R148" s="260"/>
      <c r="V148" s="266"/>
    </row>
    <row r="149" spans="1:22" ht="91.5">
      <c r="A149" s="377" t="s">
        <v>268</v>
      </c>
      <c r="B149" s="255">
        <v>1400</v>
      </c>
      <c r="C149" s="285">
        <v>-57028</v>
      </c>
      <c r="D149" s="285">
        <v>-120</v>
      </c>
      <c r="E149" s="234">
        <v>-31848.333333333332</v>
      </c>
      <c r="F149" s="234">
        <v>-2333</v>
      </c>
      <c r="G149" s="234">
        <v>-10810</v>
      </c>
      <c r="H149" s="234">
        <v>-21265</v>
      </c>
      <c r="I149" s="234">
        <v>69</v>
      </c>
      <c r="J149" s="610"/>
      <c r="K149" s="281"/>
      <c r="L149" s="265"/>
      <c r="M149" s="266"/>
      <c r="N149" s="266"/>
      <c r="O149" s="266"/>
      <c r="P149" s="260"/>
      <c r="Q149" s="260"/>
      <c r="R149" s="260"/>
      <c r="V149" s="266"/>
    </row>
    <row r="150" spans="1:22" ht="47.5" customHeight="1">
      <c r="A150" s="377" t="s">
        <v>269</v>
      </c>
      <c r="B150" s="255">
        <v>1401</v>
      </c>
      <c r="C150" s="285">
        <v>9867</v>
      </c>
      <c r="D150" s="285">
        <v>8327</v>
      </c>
      <c r="E150" s="234">
        <v>9974.6666666666661</v>
      </c>
      <c r="F150" s="234">
        <v>2768</v>
      </c>
      <c r="G150" s="234">
        <v>5535</v>
      </c>
      <c r="H150" s="234">
        <v>8303</v>
      </c>
      <c r="I150" s="234">
        <v>14324</v>
      </c>
      <c r="J150" s="610"/>
      <c r="K150" s="281"/>
      <c r="L150" s="265"/>
      <c r="M150" s="266"/>
      <c r="N150" s="266"/>
      <c r="O150" s="266"/>
      <c r="P150" s="260"/>
      <c r="Q150" s="260"/>
      <c r="R150" s="260"/>
      <c r="V150" s="266"/>
    </row>
    <row r="151" spans="1:22" ht="76.5" customHeight="1">
      <c r="A151" s="377" t="s">
        <v>270</v>
      </c>
      <c r="B151" s="255">
        <v>1402</v>
      </c>
      <c r="C151" s="285">
        <v>0</v>
      </c>
      <c r="D151" s="285">
        <v>0</v>
      </c>
      <c r="E151" s="234">
        <v>0</v>
      </c>
      <c r="F151" s="234">
        <v>0</v>
      </c>
      <c r="G151" s="234">
        <v>0</v>
      </c>
      <c r="H151" s="234">
        <v>0</v>
      </c>
      <c r="I151" s="234">
        <v>0</v>
      </c>
      <c r="J151" s="610"/>
      <c r="K151" s="281"/>
      <c r="L151" s="265"/>
      <c r="M151" s="266"/>
      <c r="N151" s="266"/>
      <c r="O151" s="266"/>
      <c r="P151" s="260"/>
      <c r="Q151" s="260"/>
      <c r="R151" s="260"/>
      <c r="V151" s="266"/>
    </row>
    <row r="152" spans="1:22" ht="68.5" customHeight="1">
      <c r="A152" s="377" t="s">
        <v>271</v>
      </c>
      <c r="B152" s="255">
        <v>1403</v>
      </c>
      <c r="C152" s="285">
        <v>0</v>
      </c>
      <c r="D152" s="285">
        <v>0</v>
      </c>
      <c r="E152" s="234">
        <v>0</v>
      </c>
      <c r="F152" s="234">
        <v>0</v>
      </c>
      <c r="G152" s="234">
        <v>0</v>
      </c>
      <c r="H152" s="234">
        <v>0</v>
      </c>
      <c r="I152" s="234">
        <v>0</v>
      </c>
      <c r="J152" s="610"/>
      <c r="K152" s="281"/>
      <c r="L152" s="265"/>
      <c r="M152" s="266"/>
      <c r="N152" s="266"/>
      <c r="O152" s="266"/>
      <c r="P152" s="260"/>
      <c r="Q152" s="260"/>
      <c r="R152" s="260"/>
      <c r="V152" s="266"/>
    </row>
    <row r="153" spans="1:22" ht="93" customHeight="1">
      <c r="A153" s="377" t="s">
        <v>333</v>
      </c>
      <c r="B153" s="255">
        <v>1404</v>
      </c>
      <c r="C153" s="274">
        <v>0</v>
      </c>
      <c r="D153" s="274">
        <v>0</v>
      </c>
      <c r="E153" s="256">
        <v>0</v>
      </c>
      <c r="F153" s="256">
        <v>0</v>
      </c>
      <c r="G153" s="256">
        <v>0</v>
      </c>
      <c r="H153" s="256">
        <v>0</v>
      </c>
      <c r="I153" s="256">
        <v>0</v>
      </c>
      <c r="J153" s="610"/>
      <c r="K153" s="281"/>
      <c r="L153" s="265"/>
      <c r="M153" s="266"/>
      <c r="N153" s="266"/>
      <c r="O153" s="266"/>
      <c r="P153" s="260"/>
      <c r="Q153" s="260"/>
      <c r="R153" s="260"/>
      <c r="V153" s="266"/>
    </row>
    <row r="154" spans="1:22" ht="35.15" customHeight="1">
      <c r="A154" s="377" t="s">
        <v>145</v>
      </c>
      <c r="B154" s="286">
        <v>1410</v>
      </c>
      <c r="C154" s="285">
        <v>-47161</v>
      </c>
      <c r="D154" s="285">
        <v>8207</v>
      </c>
      <c r="E154" s="234">
        <v>-21873.666666666664</v>
      </c>
      <c r="F154" s="234">
        <v>435</v>
      </c>
      <c r="G154" s="234">
        <v>-5275</v>
      </c>
      <c r="H154" s="234">
        <v>-12962</v>
      </c>
      <c r="I154" s="234">
        <v>14393</v>
      </c>
      <c r="J154" s="615"/>
      <c r="K154" s="264"/>
      <c r="L154" s="265"/>
      <c r="M154" s="266"/>
      <c r="N154" s="266"/>
      <c r="O154" s="266"/>
      <c r="P154" s="260"/>
      <c r="Q154" s="260"/>
      <c r="R154" s="260"/>
      <c r="V154" s="266"/>
    </row>
    <row r="155" spans="1:22" ht="28" customHeight="1">
      <c r="A155" s="476" t="s">
        <v>239</v>
      </c>
      <c r="B155" s="477"/>
      <c r="C155" s="477"/>
      <c r="D155" s="477"/>
      <c r="E155" s="477"/>
      <c r="F155" s="477"/>
      <c r="G155" s="477"/>
      <c r="H155" s="477"/>
      <c r="I155" s="477"/>
      <c r="J155" s="478"/>
      <c r="K155" s="287"/>
      <c r="L155" s="265"/>
      <c r="M155" s="266"/>
      <c r="N155" s="266"/>
      <c r="O155" s="266"/>
      <c r="P155" s="260"/>
      <c r="Q155" s="260"/>
      <c r="R155" s="260"/>
      <c r="V155" s="266"/>
    </row>
    <row r="156" spans="1:22" ht="68.150000000000006" customHeight="1">
      <c r="A156" s="377" t="s">
        <v>292</v>
      </c>
      <c r="B156" s="286">
        <v>1500</v>
      </c>
      <c r="C156" s="233">
        <v>88947</v>
      </c>
      <c r="D156" s="233">
        <v>110498</v>
      </c>
      <c r="E156" s="233">
        <v>93511.666666666672</v>
      </c>
      <c r="F156" s="233">
        <v>77585</v>
      </c>
      <c r="G156" s="233">
        <v>82035</v>
      </c>
      <c r="H156" s="233">
        <v>84002</v>
      </c>
      <c r="I156" s="233">
        <v>135861</v>
      </c>
      <c r="J156" s="610"/>
      <c r="K156" s="281"/>
      <c r="L156" s="306"/>
      <c r="M156" s="306"/>
      <c r="N156" s="306"/>
      <c r="O156" s="306"/>
      <c r="P156" s="260"/>
      <c r="Q156" s="260"/>
      <c r="R156" s="260"/>
      <c r="V156" s="266"/>
    </row>
    <row r="157" spans="1:22" ht="62.25" customHeight="1">
      <c r="A157" s="377" t="s">
        <v>290</v>
      </c>
      <c r="B157" s="253">
        <v>1501</v>
      </c>
      <c r="C157" s="233">
        <v>2695</v>
      </c>
      <c r="D157" s="233">
        <v>2535</v>
      </c>
      <c r="E157" s="233">
        <v>2907.6666666666665</v>
      </c>
      <c r="F157" s="233">
        <v>1602</v>
      </c>
      <c r="G157" s="233">
        <v>2015</v>
      </c>
      <c r="H157" s="233">
        <v>2993</v>
      </c>
      <c r="I157" s="233">
        <v>3260</v>
      </c>
      <c r="J157" s="615"/>
      <c r="K157" s="288"/>
      <c r="L157" s="306"/>
      <c r="M157" s="306"/>
      <c r="N157" s="306"/>
      <c r="O157" s="306"/>
      <c r="P157" s="260"/>
      <c r="Q157" s="260"/>
      <c r="R157" s="260"/>
      <c r="V157" s="266"/>
    </row>
    <row r="158" spans="1:22" ht="33.65" customHeight="1">
      <c r="A158" s="377" t="s">
        <v>29</v>
      </c>
      <c r="B158" s="253">
        <v>1502</v>
      </c>
      <c r="C158" s="233">
        <v>86252</v>
      </c>
      <c r="D158" s="233">
        <v>107963</v>
      </c>
      <c r="E158" s="233">
        <v>90604</v>
      </c>
      <c r="F158" s="233">
        <v>75983</v>
      </c>
      <c r="G158" s="233">
        <v>80020</v>
      </c>
      <c r="H158" s="233">
        <v>81009</v>
      </c>
      <c r="I158" s="233">
        <v>132601</v>
      </c>
      <c r="J158" s="614"/>
      <c r="K158" s="288"/>
      <c r="L158" s="306"/>
      <c r="M158" s="306"/>
      <c r="N158" s="306"/>
      <c r="O158" s="306"/>
      <c r="P158" s="260"/>
      <c r="Q158" s="260"/>
      <c r="R158" s="260"/>
      <c r="V158" s="266"/>
    </row>
    <row r="159" spans="1:22" ht="37.5" customHeight="1">
      <c r="A159" s="377" t="s">
        <v>5</v>
      </c>
      <c r="B159" s="286">
        <v>1510</v>
      </c>
      <c r="C159" s="233">
        <v>20004</v>
      </c>
      <c r="D159" s="233">
        <v>29066</v>
      </c>
      <c r="E159" s="233">
        <v>26514.666666666668</v>
      </c>
      <c r="F159" s="233">
        <v>10023</v>
      </c>
      <c r="G159" s="233">
        <v>14791</v>
      </c>
      <c r="H159" s="233">
        <v>19560</v>
      </c>
      <c r="I159" s="233">
        <v>29583</v>
      </c>
      <c r="J159" s="615"/>
      <c r="K159" s="289"/>
      <c r="L159" s="306"/>
      <c r="M159" s="306"/>
      <c r="N159" s="306"/>
      <c r="O159" s="306"/>
      <c r="P159" s="260"/>
      <c r="Q159" s="260"/>
      <c r="R159" s="260"/>
      <c r="V159" s="266"/>
    </row>
    <row r="160" spans="1:22" ht="63" customHeight="1">
      <c r="A160" s="377" t="s">
        <v>6</v>
      </c>
      <c r="B160" s="286">
        <v>1520</v>
      </c>
      <c r="C160" s="233">
        <v>4266</v>
      </c>
      <c r="D160" s="233">
        <v>6196</v>
      </c>
      <c r="E160" s="233">
        <v>5832.333333333333</v>
      </c>
      <c r="F160" s="233">
        <v>2143</v>
      </c>
      <c r="G160" s="233">
        <v>3156</v>
      </c>
      <c r="H160" s="233">
        <v>4169</v>
      </c>
      <c r="I160" s="233">
        <v>6312</v>
      </c>
      <c r="J160" s="615"/>
      <c r="K160" s="288"/>
      <c r="L160" s="306"/>
      <c r="M160" s="306"/>
      <c r="N160" s="306"/>
      <c r="O160" s="306"/>
      <c r="P160" s="271"/>
      <c r="Q160" s="260"/>
      <c r="R160" s="260"/>
      <c r="V160" s="266"/>
    </row>
    <row r="161" spans="1:22" ht="30.65" customHeight="1">
      <c r="A161" s="377" t="s">
        <v>7</v>
      </c>
      <c r="B161" s="286">
        <v>1530</v>
      </c>
      <c r="C161" s="233">
        <v>9867</v>
      </c>
      <c r="D161" s="233">
        <v>8327</v>
      </c>
      <c r="E161" s="233">
        <v>9974.6666666666661</v>
      </c>
      <c r="F161" s="233">
        <v>2768</v>
      </c>
      <c r="G161" s="233">
        <v>5535</v>
      </c>
      <c r="H161" s="233">
        <v>8303</v>
      </c>
      <c r="I161" s="233">
        <v>14324</v>
      </c>
      <c r="J161" s="615"/>
      <c r="K161" s="288"/>
      <c r="L161" s="306"/>
      <c r="M161" s="306"/>
      <c r="N161" s="306"/>
      <c r="O161" s="306"/>
      <c r="P161" s="260"/>
      <c r="Q161" s="260"/>
      <c r="R161" s="260"/>
      <c r="V161" s="266"/>
    </row>
    <row r="162" spans="1:22" ht="33.65" customHeight="1">
      <c r="A162" s="377" t="s">
        <v>30</v>
      </c>
      <c r="B162" s="286">
        <v>1540</v>
      </c>
      <c r="C162" s="233">
        <v>50645</v>
      </c>
      <c r="D162" s="233">
        <v>10333</v>
      </c>
      <c r="E162" s="233">
        <v>34366</v>
      </c>
      <c r="F162" s="233">
        <v>9101</v>
      </c>
      <c r="G162" s="233">
        <v>10121</v>
      </c>
      <c r="H162" s="233">
        <v>11818</v>
      </c>
      <c r="I162" s="233">
        <v>22213</v>
      </c>
      <c r="J162" s="615"/>
      <c r="K162" s="288"/>
      <c r="L162" s="306"/>
      <c r="M162" s="306"/>
      <c r="N162" s="306"/>
      <c r="O162" s="306"/>
      <c r="P162" s="260"/>
      <c r="Q162" s="260"/>
      <c r="R162" s="260"/>
      <c r="V162" s="266"/>
    </row>
    <row r="163" spans="1:22" ht="38.15" customHeight="1">
      <c r="A163" s="377" t="s">
        <v>60</v>
      </c>
      <c r="B163" s="286">
        <v>1550</v>
      </c>
      <c r="C163" s="234">
        <v>173729</v>
      </c>
      <c r="D163" s="234">
        <v>164420</v>
      </c>
      <c r="E163" s="234">
        <v>170199.33333333334</v>
      </c>
      <c r="F163" s="234">
        <v>101620</v>
      </c>
      <c r="G163" s="234">
        <v>115638</v>
      </c>
      <c r="H163" s="234">
        <v>127852</v>
      </c>
      <c r="I163" s="234">
        <v>208293</v>
      </c>
      <c r="J163" s="615"/>
      <c r="K163" s="288"/>
      <c r="L163" s="306"/>
      <c r="M163" s="306"/>
      <c r="N163" s="306"/>
      <c r="O163" s="306"/>
      <c r="P163" s="260"/>
      <c r="Q163" s="260"/>
      <c r="R163" s="260"/>
      <c r="V163" s="266"/>
    </row>
    <row r="164" spans="1:22" ht="20.149999999999999" customHeight="1">
      <c r="A164" s="378"/>
      <c r="B164" s="290"/>
      <c r="C164" s="291"/>
      <c r="D164" s="291"/>
      <c r="E164" s="291"/>
      <c r="F164" s="291"/>
      <c r="G164" s="291"/>
      <c r="H164" s="291"/>
      <c r="I164" s="291"/>
      <c r="J164" s="292"/>
      <c r="K164" s="293"/>
    </row>
    <row r="165" spans="1:22" ht="38.5" customHeight="1">
      <c r="A165" s="378"/>
      <c r="B165" s="290"/>
      <c r="C165" s="294"/>
      <c r="D165" s="294"/>
      <c r="E165" s="291"/>
      <c r="F165" s="295"/>
      <c r="G165" s="295"/>
      <c r="H165" s="295"/>
      <c r="I165" s="295"/>
      <c r="J165" s="296"/>
      <c r="K165" s="293"/>
    </row>
    <row r="166" spans="1:22" ht="36.65" customHeight="1">
      <c r="A166" s="473" t="s">
        <v>416</v>
      </c>
      <c r="B166" s="473"/>
      <c r="C166" s="297"/>
      <c r="D166" s="297"/>
      <c r="E166" s="298"/>
      <c r="F166" s="299"/>
      <c r="G166" s="300" t="s">
        <v>516</v>
      </c>
      <c r="H166" s="300"/>
      <c r="I166" s="291"/>
      <c r="J166" s="296"/>
      <c r="K166" s="293"/>
    </row>
    <row r="167" spans="1:22" ht="23.25" customHeight="1">
      <c r="A167" s="378"/>
      <c r="B167" s="290"/>
      <c r="C167" s="294"/>
      <c r="D167" s="294" t="s">
        <v>660</v>
      </c>
      <c r="E167" s="291"/>
      <c r="F167" s="295"/>
      <c r="G167" s="295"/>
      <c r="H167" s="295"/>
      <c r="I167" s="295"/>
      <c r="J167" s="296"/>
      <c r="K167" s="293"/>
    </row>
    <row r="168" spans="1:22" ht="15.75" customHeight="1">
      <c r="A168" s="378"/>
      <c r="B168" s="290"/>
      <c r="C168" s="294"/>
      <c r="D168" s="294"/>
      <c r="E168" s="291"/>
      <c r="F168" s="295"/>
      <c r="G168" s="295"/>
      <c r="H168" s="295"/>
      <c r="I168" s="295"/>
      <c r="J168" s="296"/>
      <c r="K168" s="293"/>
    </row>
    <row r="169" spans="1:22" ht="15.75" customHeight="1">
      <c r="A169" s="378"/>
      <c r="B169" s="290"/>
      <c r="C169" s="294"/>
      <c r="D169" s="294"/>
      <c r="E169" s="291"/>
      <c r="F169" s="295"/>
      <c r="G169" s="295"/>
      <c r="H169" s="295"/>
      <c r="I169" s="295"/>
      <c r="J169" s="296"/>
      <c r="K169" s="293"/>
    </row>
    <row r="170" spans="1:22" ht="15.75" customHeight="1">
      <c r="A170" s="378"/>
      <c r="B170" s="290"/>
      <c r="C170" s="294"/>
      <c r="D170" s="294"/>
      <c r="E170" s="291"/>
      <c r="F170" s="295"/>
      <c r="G170" s="295"/>
      <c r="H170" s="295"/>
      <c r="I170" s="295"/>
      <c r="J170" s="296"/>
      <c r="K170" s="293"/>
    </row>
    <row r="171" spans="1:22" ht="15.75" customHeight="1">
      <c r="A171" s="378"/>
      <c r="B171" s="290"/>
      <c r="C171" s="294"/>
      <c r="D171" s="294"/>
      <c r="E171" s="291"/>
      <c r="F171" s="295"/>
      <c r="G171" s="295"/>
      <c r="H171" s="295"/>
      <c r="I171" s="295"/>
      <c r="J171" s="296"/>
      <c r="K171" s="293"/>
    </row>
    <row r="172" spans="1:22" ht="15.75" customHeight="1">
      <c r="A172" s="378"/>
      <c r="B172" s="290"/>
      <c r="C172" s="294"/>
      <c r="D172" s="294"/>
      <c r="E172" s="291"/>
      <c r="F172" s="295"/>
      <c r="G172" s="295"/>
      <c r="H172" s="295"/>
      <c r="I172" s="295"/>
      <c r="J172" s="296"/>
      <c r="K172" s="293"/>
    </row>
    <row r="173" spans="1:22" ht="15.75" customHeight="1">
      <c r="A173" s="378"/>
      <c r="B173" s="290"/>
      <c r="C173" s="294"/>
      <c r="D173" s="294"/>
      <c r="E173" s="291"/>
      <c r="F173" s="295"/>
      <c r="G173" s="295"/>
      <c r="H173" s="295"/>
      <c r="I173" s="295"/>
      <c r="J173" s="296"/>
      <c r="K173" s="293"/>
    </row>
    <row r="174" spans="1:22" ht="15.75" customHeight="1">
      <c r="A174" s="378"/>
      <c r="B174" s="290"/>
      <c r="C174" s="294"/>
      <c r="D174" s="294"/>
      <c r="E174" s="291"/>
      <c r="F174" s="295"/>
      <c r="G174" s="295"/>
      <c r="H174" s="295"/>
      <c r="I174" s="295"/>
      <c r="J174" s="296"/>
      <c r="K174" s="293"/>
    </row>
    <row r="175" spans="1:22" ht="15.75" customHeight="1">
      <c r="A175" s="378"/>
      <c r="B175" s="290"/>
      <c r="C175" s="294"/>
      <c r="D175" s="294"/>
      <c r="E175" s="291"/>
      <c r="F175" s="295"/>
      <c r="G175" s="295"/>
      <c r="H175" s="295"/>
      <c r="I175" s="295"/>
      <c r="J175" s="296"/>
      <c r="K175" s="293"/>
    </row>
    <row r="176" spans="1:22" ht="15.75" customHeight="1">
      <c r="A176" s="378"/>
      <c r="B176" s="290"/>
      <c r="C176" s="294"/>
      <c r="D176" s="294"/>
      <c r="E176" s="291"/>
      <c r="F176" s="295"/>
      <c r="G176" s="295"/>
      <c r="H176" s="295"/>
      <c r="I176" s="295"/>
      <c r="J176" s="296"/>
      <c r="K176" s="293"/>
    </row>
    <row r="177" spans="1:9">
      <c r="A177" s="379"/>
      <c r="B177" s="301"/>
      <c r="C177" s="302"/>
      <c r="D177" s="302"/>
      <c r="E177" s="303"/>
      <c r="F177" s="303"/>
      <c r="G177" s="303"/>
      <c r="H177" s="303"/>
      <c r="I177" s="303"/>
    </row>
    <row r="178" spans="1:9">
      <c r="A178" s="379"/>
      <c r="B178" s="304"/>
      <c r="C178" s="302"/>
      <c r="D178" s="302"/>
      <c r="E178" s="303"/>
      <c r="F178" s="303"/>
      <c r="G178" s="303"/>
      <c r="H178" s="303"/>
      <c r="I178" s="303"/>
    </row>
    <row r="179" spans="1:9">
      <c r="A179" s="379"/>
      <c r="B179" s="301"/>
      <c r="C179" s="305"/>
      <c r="F179" s="303"/>
      <c r="G179" s="303"/>
      <c r="H179" s="303"/>
      <c r="I179" s="303"/>
    </row>
    <row r="180" spans="1:9">
      <c r="A180" s="379"/>
      <c r="B180" s="301"/>
      <c r="C180" s="305"/>
      <c r="F180" s="303"/>
      <c r="G180" s="303"/>
      <c r="H180" s="303"/>
      <c r="I180" s="303"/>
    </row>
    <row r="181" spans="1:9">
      <c r="A181" s="379"/>
      <c r="B181" s="301"/>
      <c r="C181" s="302"/>
      <c r="D181" s="302"/>
      <c r="E181" s="303"/>
      <c r="F181" s="303"/>
      <c r="G181" s="303"/>
      <c r="H181" s="303"/>
      <c r="I181" s="303"/>
    </row>
    <row r="182" spans="1:9" ht="98.15" customHeight="1">
      <c r="A182" s="379"/>
      <c r="B182" s="304"/>
      <c r="C182" s="302"/>
      <c r="D182" s="302"/>
      <c r="E182" s="303"/>
      <c r="F182" s="303"/>
      <c r="G182" s="303"/>
      <c r="H182" s="303"/>
      <c r="I182" s="303"/>
    </row>
    <row r="183" spans="1:9" ht="78" customHeight="1">
      <c r="A183" s="379"/>
      <c r="B183" s="304"/>
      <c r="C183" s="305"/>
      <c r="F183" s="303"/>
      <c r="G183" s="303"/>
      <c r="H183" s="303"/>
      <c r="I183" s="303"/>
    </row>
    <row r="184" spans="1:9">
      <c r="A184" s="379"/>
      <c r="B184" s="307"/>
      <c r="C184" s="303"/>
      <c r="D184" s="303"/>
      <c r="E184" s="303"/>
      <c r="F184" s="303"/>
      <c r="G184" s="303"/>
      <c r="H184" s="303"/>
      <c r="I184" s="303"/>
    </row>
    <row r="185" spans="1:9">
      <c r="A185" s="379"/>
      <c r="B185" s="301"/>
      <c r="C185" s="305"/>
      <c r="E185" s="303"/>
      <c r="F185" s="303"/>
      <c r="G185" s="303"/>
      <c r="H185" s="303"/>
      <c r="I185" s="303"/>
    </row>
    <row r="186" spans="1:9">
      <c r="A186" s="379"/>
      <c r="B186" s="301"/>
      <c r="C186" s="305"/>
      <c r="E186" s="303"/>
      <c r="F186" s="303"/>
      <c r="G186" s="303"/>
      <c r="H186" s="303"/>
      <c r="I186" s="303"/>
    </row>
    <row r="187" spans="1:9">
      <c r="A187" s="379"/>
      <c r="C187" s="305"/>
      <c r="D187" s="302"/>
      <c r="E187" s="303"/>
      <c r="F187" s="303"/>
      <c r="G187" s="303"/>
      <c r="H187" s="303"/>
      <c r="I187" s="303"/>
    </row>
    <row r="188" spans="1:9">
      <c r="A188" s="379"/>
      <c r="C188" s="305"/>
      <c r="D188" s="302"/>
      <c r="E188" s="303"/>
      <c r="F188" s="303"/>
      <c r="G188" s="303"/>
      <c r="H188" s="303"/>
      <c r="I188" s="303"/>
    </row>
    <row r="189" spans="1:9">
      <c r="A189" s="379"/>
      <c r="C189" s="305"/>
      <c r="D189" s="302"/>
      <c r="E189" s="303"/>
      <c r="F189" s="303"/>
      <c r="G189" s="303"/>
      <c r="H189" s="303"/>
      <c r="I189" s="303"/>
    </row>
    <row r="190" spans="1:9">
      <c r="A190" s="379"/>
      <c r="C190" s="305"/>
      <c r="D190" s="302"/>
      <c r="E190" s="303"/>
      <c r="F190" s="303"/>
      <c r="G190" s="303"/>
      <c r="H190" s="303"/>
      <c r="I190" s="303"/>
    </row>
    <row r="191" spans="1:9">
      <c r="A191" s="379"/>
      <c r="C191" s="305"/>
      <c r="D191" s="302"/>
      <c r="E191" s="303"/>
      <c r="F191" s="303"/>
      <c r="G191" s="303"/>
      <c r="H191" s="303"/>
      <c r="I191" s="303"/>
    </row>
    <row r="192" spans="1:9">
      <c r="A192" s="379"/>
      <c r="C192" s="305"/>
      <c r="D192" s="302"/>
      <c r="E192" s="303"/>
      <c r="F192" s="303"/>
      <c r="G192" s="303"/>
      <c r="H192" s="303"/>
      <c r="I192" s="303"/>
    </row>
    <row r="193" spans="1:9">
      <c r="A193" s="379"/>
      <c r="C193" s="305"/>
      <c r="D193" s="302"/>
      <c r="E193" s="303"/>
      <c r="F193" s="303"/>
      <c r="G193" s="303"/>
      <c r="H193" s="303"/>
      <c r="I193" s="303"/>
    </row>
    <row r="194" spans="1:9">
      <c r="A194" s="379"/>
      <c r="C194" s="305"/>
      <c r="D194" s="302"/>
      <c r="E194" s="303"/>
      <c r="F194" s="303"/>
      <c r="G194" s="303"/>
      <c r="H194" s="303"/>
      <c r="I194" s="303"/>
    </row>
    <row r="195" spans="1:9">
      <c r="A195" s="379"/>
      <c r="C195" s="305"/>
      <c r="D195" s="302"/>
      <c r="E195" s="303"/>
      <c r="F195" s="303"/>
      <c r="G195" s="303"/>
      <c r="H195" s="303"/>
      <c r="I195" s="303"/>
    </row>
    <row r="196" spans="1:9">
      <c r="A196" s="379"/>
      <c r="C196" s="305"/>
      <c r="D196" s="302"/>
      <c r="E196" s="303"/>
      <c r="F196" s="303"/>
      <c r="G196" s="303"/>
      <c r="H196" s="303"/>
      <c r="I196" s="303"/>
    </row>
    <row r="197" spans="1:9">
      <c r="A197" s="379"/>
      <c r="C197" s="305"/>
      <c r="D197" s="302"/>
      <c r="E197" s="303"/>
      <c r="F197" s="303"/>
      <c r="G197" s="303"/>
      <c r="H197" s="303"/>
      <c r="I197" s="303"/>
    </row>
    <row r="198" spans="1:9">
      <c r="A198" s="379"/>
      <c r="C198" s="305"/>
      <c r="D198" s="302"/>
      <c r="E198" s="303"/>
      <c r="F198" s="303"/>
      <c r="G198" s="303"/>
      <c r="H198" s="303"/>
      <c r="I198" s="303"/>
    </row>
    <row r="199" spans="1:9">
      <c r="A199" s="379"/>
      <c r="C199" s="305"/>
      <c r="D199" s="302"/>
      <c r="E199" s="303"/>
      <c r="F199" s="303"/>
      <c r="G199" s="303"/>
      <c r="H199" s="303"/>
      <c r="I199" s="303"/>
    </row>
    <row r="200" spans="1:9">
      <c r="A200" s="379"/>
      <c r="C200" s="305"/>
      <c r="D200" s="302"/>
      <c r="E200" s="303"/>
      <c r="F200" s="303"/>
      <c r="G200" s="303"/>
      <c r="H200" s="303"/>
      <c r="I200" s="303"/>
    </row>
    <row r="201" spans="1:9">
      <c r="A201" s="379"/>
      <c r="C201" s="305"/>
      <c r="D201" s="302"/>
      <c r="E201" s="303"/>
      <c r="F201" s="303"/>
      <c r="G201" s="303"/>
      <c r="H201" s="303"/>
      <c r="I201" s="303"/>
    </row>
    <row r="202" spans="1:9">
      <c r="A202" s="379"/>
      <c r="C202" s="305"/>
      <c r="D202" s="302"/>
      <c r="E202" s="303"/>
      <c r="F202" s="303"/>
      <c r="G202" s="303"/>
      <c r="H202" s="303"/>
      <c r="I202" s="303"/>
    </row>
    <row r="203" spans="1:9">
      <c r="A203" s="379"/>
      <c r="C203" s="305"/>
      <c r="D203" s="302"/>
      <c r="E203" s="303"/>
      <c r="F203" s="303"/>
      <c r="G203" s="303"/>
      <c r="H203" s="303"/>
      <c r="I203" s="303"/>
    </row>
    <row r="204" spans="1:9">
      <c r="A204" s="379"/>
      <c r="C204" s="305"/>
      <c r="D204" s="302"/>
      <c r="E204" s="303"/>
      <c r="F204" s="303"/>
      <c r="G204" s="303"/>
      <c r="H204" s="303"/>
      <c r="I204" s="303"/>
    </row>
    <row r="205" spans="1:9">
      <c r="A205" s="379"/>
      <c r="C205" s="305"/>
      <c r="D205" s="302"/>
      <c r="E205" s="303"/>
      <c r="F205" s="303"/>
      <c r="G205" s="303"/>
      <c r="H205" s="303"/>
      <c r="I205" s="303"/>
    </row>
    <row r="206" spans="1:9">
      <c r="A206" s="379"/>
      <c r="C206" s="305"/>
      <c r="D206" s="302"/>
      <c r="E206" s="303"/>
      <c r="F206" s="303"/>
      <c r="G206" s="303"/>
      <c r="H206" s="303"/>
      <c r="I206" s="303"/>
    </row>
    <row r="207" spans="1:9">
      <c r="A207" s="379"/>
      <c r="C207" s="305"/>
      <c r="D207" s="302"/>
      <c r="E207" s="303"/>
      <c r="F207" s="303"/>
      <c r="G207" s="303"/>
      <c r="H207" s="303"/>
      <c r="I207" s="303"/>
    </row>
    <row r="208" spans="1:9">
      <c r="A208" s="379"/>
      <c r="C208" s="305"/>
      <c r="D208" s="302"/>
      <c r="E208" s="303"/>
      <c r="F208" s="303"/>
      <c r="G208" s="303"/>
      <c r="H208" s="303"/>
      <c r="I208" s="303"/>
    </row>
    <row r="209" spans="1:9">
      <c r="A209" s="379"/>
      <c r="C209" s="305"/>
      <c r="D209" s="302"/>
      <c r="E209" s="303"/>
      <c r="F209" s="303"/>
      <c r="G209" s="303"/>
      <c r="H209" s="303"/>
      <c r="I209" s="303"/>
    </row>
    <row r="210" spans="1:9">
      <c r="A210" s="379"/>
      <c r="C210" s="305"/>
      <c r="D210" s="302"/>
      <c r="E210" s="303"/>
      <c r="F210" s="303"/>
      <c r="G210" s="303"/>
      <c r="H210" s="303"/>
      <c r="I210" s="303"/>
    </row>
    <row r="211" spans="1:9">
      <c r="A211" s="379"/>
      <c r="C211" s="305"/>
      <c r="D211" s="302"/>
      <c r="E211" s="303"/>
      <c r="F211" s="303"/>
      <c r="G211" s="303"/>
      <c r="H211" s="303"/>
      <c r="I211" s="303"/>
    </row>
    <row r="212" spans="1:9">
      <c r="A212" s="379"/>
      <c r="C212" s="305"/>
      <c r="D212" s="302"/>
      <c r="E212" s="303"/>
      <c r="F212" s="303"/>
      <c r="G212" s="303"/>
      <c r="H212" s="303"/>
      <c r="I212" s="303"/>
    </row>
    <row r="213" spans="1:9">
      <c r="A213" s="379"/>
      <c r="C213" s="305"/>
      <c r="D213" s="302"/>
      <c r="E213" s="303"/>
      <c r="F213" s="303"/>
      <c r="G213" s="303"/>
      <c r="H213" s="303"/>
      <c r="I213" s="303"/>
    </row>
    <row r="214" spans="1:9">
      <c r="A214" s="379"/>
      <c r="C214" s="305"/>
      <c r="D214" s="302"/>
      <c r="E214" s="303"/>
      <c r="F214" s="303"/>
      <c r="G214" s="303"/>
      <c r="H214" s="303"/>
      <c r="I214" s="303"/>
    </row>
    <row r="215" spans="1:9">
      <c r="A215" s="379"/>
      <c r="C215" s="305"/>
      <c r="D215" s="302"/>
      <c r="E215" s="303"/>
      <c r="F215" s="303"/>
      <c r="G215" s="303"/>
      <c r="H215" s="303"/>
      <c r="I215" s="303"/>
    </row>
    <row r="216" spans="1:9">
      <c r="A216" s="379"/>
      <c r="C216" s="305"/>
      <c r="D216" s="302"/>
      <c r="E216" s="303"/>
      <c r="F216" s="303"/>
      <c r="G216" s="303"/>
      <c r="H216" s="303"/>
      <c r="I216" s="303"/>
    </row>
    <row r="217" spans="1:9">
      <c r="A217" s="379"/>
      <c r="C217" s="305"/>
      <c r="D217" s="302"/>
      <c r="E217" s="303"/>
      <c r="F217" s="303"/>
      <c r="G217" s="303"/>
      <c r="H217" s="303"/>
      <c r="I217" s="303"/>
    </row>
    <row r="218" spans="1:9">
      <c r="A218" s="379"/>
      <c r="C218" s="305"/>
      <c r="D218" s="302"/>
      <c r="E218" s="303"/>
      <c r="F218" s="303"/>
      <c r="G218" s="303"/>
      <c r="H218" s="303"/>
      <c r="I218" s="303"/>
    </row>
    <row r="219" spans="1:9">
      <c r="A219" s="379"/>
      <c r="C219" s="305"/>
      <c r="D219" s="302"/>
      <c r="E219" s="303"/>
      <c r="F219" s="303"/>
      <c r="G219" s="303"/>
      <c r="H219" s="303"/>
      <c r="I219" s="303"/>
    </row>
    <row r="220" spans="1:9">
      <c r="A220" s="379"/>
      <c r="C220" s="305"/>
      <c r="D220" s="302"/>
      <c r="E220" s="303"/>
      <c r="F220" s="303"/>
      <c r="G220" s="303"/>
      <c r="H220" s="303"/>
      <c r="I220" s="303"/>
    </row>
    <row r="221" spans="1:9">
      <c r="A221" s="379"/>
      <c r="C221" s="305"/>
      <c r="D221" s="302"/>
      <c r="E221" s="303"/>
      <c r="F221" s="303"/>
      <c r="G221" s="303"/>
      <c r="H221" s="303"/>
      <c r="I221" s="303"/>
    </row>
    <row r="222" spans="1:9">
      <c r="A222" s="379"/>
      <c r="C222" s="305"/>
      <c r="D222" s="302"/>
      <c r="E222" s="303"/>
      <c r="F222" s="303"/>
      <c r="G222" s="303"/>
      <c r="H222" s="303"/>
      <c r="I222" s="303"/>
    </row>
    <row r="223" spans="1:9">
      <c r="A223" s="379"/>
      <c r="C223" s="305"/>
      <c r="D223" s="302"/>
      <c r="E223" s="303"/>
      <c r="F223" s="303"/>
      <c r="G223" s="303"/>
      <c r="H223" s="303"/>
      <c r="I223" s="303"/>
    </row>
    <row r="224" spans="1:9">
      <c r="A224" s="379"/>
      <c r="C224" s="305"/>
      <c r="D224" s="302"/>
      <c r="E224" s="303"/>
      <c r="F224" s="303"/>
      <c r="G224" s="303"/>
      <c r="H224" s="303"/>
      <c r="I224" s="303"/>
    </row>
    <row r="225" spans="1:9">
      <c r="A225" s="379"/>
      <c r="C225" s="305"/>
      <c r="D225" s="302"/>
      <c r="E225" s="303"/>
      <c r="F225" s="303"/>
      <c r="G225" s="303"/>
      <c r="H225" s="303"/>
      <c r="I225" s="303"/>
    </row>
    <row r="226" spans="1:9">
      <c r="A226" s="379"/>
      <c r="C226" s="305"/>
      <c r="D226" s="302"/>
      <c r="E226" s="303"/>
      <c r="F226" s="303"/>
      <c r="G226" s="303"/>
      <c r="H226" s="303"/>
      <c r="I226" s="303"/>
    </row>
    <row r="227" spans="1:9">
      <c r="A227" s="379"/>
      <c r="C227" s="305"/>
      <c r="D227" s="302"/>
      <c r="E227" s="303"/>
      <c r="F227" s="303"/>
      <c r="G227" s="303"/>
      <c r="H227" s="303"/>
      <c r="I227" s="303"/>
    </row>
    <row r="228" spans="1:9">
      <c r="A228" s="379"/>
      <c r="C228" s="305"/>
      <c r="D228" s="302"/>
      <c r="E228" s="303"/>
      <c r="F228" s="303"/>
      <c r="G228" s="303"/>
      <c r="H228" s="303"/>
      <c r="I228" s="303"/>
    </row>
    <row r="229" spans="1:9">
      <c r="A229" s="379"/>
      <c r="C229" s="305"/>
      <c r="D229" s="302"/>
      <c r="E229" s="303"/>
      <c r="F229" s="303"/>
      <c r="G229" s="303"/>
      <c r="H229" s="303"/>
      <c r="I229" s="303"/>
    </row>
    <row r="230" spans="1:9">
      <c r="A230" s="379"/>
      <c r="C230" s="305"/>
      <c r="D230" s="302"/>
      <c r="E230" s="303"/>
      <c r="F230" s="303"/>
      <c r="G230" s="303"/>
      <c r="H230" s="303"/>
      <c r="I230" s="303"/>
    </row>
    <row r="231" spans="1:9">
      <c r="A231" s="379"/>
      <c r="C231" s="305"/>
      <c r="D231" s="302"/>
      <c r="E231" s="303"/>
      <c r="F231" s="303"/>
      <c r="G231" s="303"/>
      <c r="H231" s="303"/>
      <c r="I231" s="303"/>
    </row>
    <row r="232" spans="1:9">
      <c r="A232" s="379"/>
      <c r="C232" s="305"/>
      <c r="D232" s="302"/>
      <c r="E232" s="303"/>
      <c r="F232" s="303"/>
      <c r="G232" s="303"/>
      <c r="H232" s="303"/>
      <c r="I232" s="303"/>
    </row>
    <row r="233" spans="1:9">
      <c r="A233" s="380"/>
    </row>
    <row r="234" spans="1:9">
      <c r="A234" s="380"/>
    </row>
    <row r="235" spans="1:9">
      <c r="A235" s="380"/>
    </row>
    <row r="236" spans="1:9">
      <c r="A236" s="380"/>
    </row>
    <row r="237" spans="1:9">
      <c r="A237" s="380"/>
    </row>
    <row r="238" spans="1:9">
      <c r="A238" s="380"/>
    </row>
    <row r="239" spans="1:9">
      <c r="A239" s="380"/>
    </row>
    <row r="240" spans="1:9">
      <c r="A240" s="380"/>
    </row>
    <row r="241" spans="1:1">
      <c r="A241" s="380"/>
    </row>
    <row r="242" spans="1:1">
      <c r="A242" s="380"/>
    </row>
    <row r="243" spans="1:1">
      <c r="A243" s="380"/>
    </row>
    <row r="244" spans="1:1">
      <c r="A244" s="380"/>
    </row>
    <row r="245" spans="1:1">
      <c r="A245" s="380"/>
    </row>
    <row r="246" spans="1:1">
      <c r="A246" s="380"/>
    </row>
    <row r="247" spans="1:1">
      <c r="A247" s="380"/>
    </row>
    <row r="248" spans="1:1">
      <c r="A248" s="380"/>
    </row>
    <row r="249" spans="1:1">
      <c r="A249" s="380"/>
    </row>
    <row r="250" spans="1:1">
      <c r="A250" s="380"/>
    </row>
    <row r="251" spans="1:1">
      <c r="A251" s="380"/>
    </row>
    <row r="252" spans="1:1">
      <c r="A252" s="380"/>
    </row>
    <row r="253" spans="1:1">
      <c r="A253" s="380"/>
    </row>
    <row r="254" spans="1:1">
      <c r="A254" s="380"/>
    </row>
    <row r="255" spans="1:1">
      <c r="A255" s="380"/>
    </row>
    <row r="256" spans="1:1">
      <c r="A256" s="380"/>
    </row>
    <row r="257" spans="1:1">
      <c r="A257" s="380"/>
    </row>
    <row r="258" spans="1:1">
      <c r="A258" s="380"/>
    </row>
    <row r="259" spans="1:1">
      <c r="A259" s="380"/>
    </row>
    <row r="260" spans="1:1">
      <c r="A260" s="380"/>
    </row>
    <row r="261" spans="1:1">
      <c r="A261" s="380"/>
    </row>
    <row r="262" spans="1:1">
      <c r="A262" s="380"/>
    </row>
    <row r="263" spans="1:1">
      <c r="A263" s="380"/>
    </row>
    <row r="264" spans="1:1">
      <c r="A264" s="380"/>
    </row>
    <row r="265" spans="1:1">
      <c r="A265" s="380"/>
    </row>
    <row r="266" spans="1:1">
      <c r="A266" s="380"/>
    </row>
    <row r="267" spans="1:1">
      <c r="A267" s="380"/>
    </row>
    <row r="268" spans="1:1">
      <c r="A268" s="380"/>
    </row>
    <row r="269" spans="1:1">
      <c r="A269" s="380"/>
    </row>
    <row r="270" spans="1:1">
      <c r="A270" s="380"/>
    </row>
    <row r="271" spans="1:1">
      <c r="A271" s="380"/>
    </row>
    <row r="272" spans="1:1">
      <c r="A272" s="380"/>
    </row>
    <row r="273" spans="1:1">
      <c r="A273" s="380"/>
    </row>
    <row r="274" spans="1:1">
      <c r="A274" s="380"/>
    </row>
    <row r="275" spans="1:1">
      <c r="A275" s="380"/>
    </row>
    <row r="276" spans="1:1">
      <c r="A276" s="380"/>
    </row>
    <row r="277" spans="1:1">
      <c r="A277" s="380"/>
    </row>
    <row r="278" spans="1:1">
      <c r="A278" s="380"/>
    </row>
    <row r="279" spans="1:1">
      <c r="A279" s="380"/>
    </row>
    <row r="280" spans="1:1">
      <c r="A280" s="380"/>
    </row>
    <row r="281" spans="1:1">
      <c r="A281" s="380"/>
    </row>
    <row r="282" spans="1:1">
      <c r="A282" s="380"/>
    </row>
    <row r="283" spans="1:1">
      <c r="A283" s="380"/>
    </row>
    <row r="284" spans="1:1">
      <c r="A284" s="380"/>
    </row>
    <row r="285" spans="1:1">
      <c r="A285" s="380"/>
    </row>
    <row r="286" spans="1:1">
      <c r="A286" s="380"/>
    </row>
    <row r="287" spans="1:1">
      <c r="A287" s="380"/>
    </row>
    <row r="288" spans="1:1">
      <c r="A288" s="380"/>
    </row>
    <row r="289" spans="1:1">
      <c r="A289" s="380"/>
    </row>
    <row r="290" spans="1:1">
      <c r="A290" s="380"/>
    </row>
    <row r="291" spans="1:1">
      <c r="A291" s="380"/>
    </row>
    <row r="292" spans="1:1">
      <c r="A292" s="380"/>
    </row>
    <row r="293" spans="1:1">
      <c r="A293" s="380"/>
    </row>
    <row r="294" spans="1:1">
      <c r="A294" s="380"/>
    </row>
    <row r="295" spans="1:1">
      <c r="A295" s="380"/>
    </row>
    <row r="296" spans="1:1">
      <c r="A296" s="380"/>
    </row>
    <row r="297" spans="1:1">
      <c r="A297" s="380"/>
    </row>
    <row r="298" spans="1:1">
      <c r="A298" s="380"/>
    </row>
    <row r="299" spans="1:1">
      <c r="A299" s="380"/>
    </row>
    <row r="300" spans="1:1">
      <c r="A300" s="380"/>
    </row>
    <row r="301" spans="1:1">
      <c r="A301" s="380"/>
    </row>
    <row r="302" spans="1:1">
      <c r="A302" s="380"/>
    </row>
    <row r="303" spans="1:1">
      <c r="A303" s="380"/>
    </row>
    <row r="304" spans="1:1">
      <c r="A304" s="380"/>
    </row>
    <row r="305" spans="1:1">
      <c r="A305" s="380"/>
    </row>
    <row r="306" spans="1:1">
      <c r="A306" s="380"/>
    </row>
    <row r="307" spans="1:1">
      <c r="A307" s="380"/>
    </row>
    <row r="308" spans="1:1">
      <c r="A308" s="380"/>
    </row>
    <row r="309" spans="1:1">
      <c r="A309" s="380"/>
    </row>
    <row r="310" spans="1:1">
      <c r="A310" s="380"/>
    </row>
    <row r="311" spans="1:1">
      <c r="A311" s="380"/>
    </row>
    <row r="312" spans="1:1">
      <c r="A312" s="380"/>
    </row>
    <row r="313" spans="1:1">
      <c r="A313" s="380"/>
    </row>
    <row r="314" spans="1:1">
      <c r="A314" s="380"/>
    </row>
    <row r="315" spans="1:1">
      <c r="A315" s="380"/>
    </row>
    <row r="316" spans="1:1">
      <c r="A316" s="380"/>
    </row>
    <row r="317" spans="1:1">
      <c r="A317" s="380"/>
    </row>
    <row r="318" spans="1:1">
      <c r="A318" s="380"/>
    </row>
    <row r="319" spans="1:1">
      <c r="A319" s="380"/>
    </row>
    <row r="320" spans="1:1">
      <c r="A320" s="380"/>
    </row>
    <row r="321" spans="1:1">
      <c r="A321" s="380"/>
    </row>
    <row r="322" spans="1:1">
      <c r="A322" s="380"/>
    </row>
    <row r="323" spans="1:1">
      <c r="A323" s="380"/>
    </row>
    <row r="324" spans="1:1">
      <c r="A324" s="380"/>
    </row>
    <row r="325" spans="1:1">
      <c r="A325" s="380"/>
    </row>
    <row r="326" spans="1:1">
      <c r="A326" s="380"/>
    </row>
    <row r="327" spans="1:1">
      <c r="A327" s="380"/>
    </row>
    <row r="328" spans="1:1">
      <c r="A328" s="380"/>
    </row>
    <row r="329" spans="1:1">
      <c r="A329" s="380"/>
    </row>
    <row r="330" spans="1:1">
      <c r="A330" s="380"/>
    </row>
    <row r="331" spans="1:1">
      <c r="A331" s="380"/>
    </row>
    <row r="332" spans="1:1">
      <c r="A332" s="380"/>
    </row>
    <row r="333" spans="1:1">
      <c r="A333" s="380"/>
    </row>
    <row r="334" spans="1:1">
      <c r="A334" s="380"/>
    </row>
    <row r="335" spans="1:1">
      <c r="A335" s="380"/>
    </row>
    <row r="336" spans="1:1">
      <c r="A336" s="380"/>
    </row>
    <row r="337" spans="1:1">
      <c r="A337" s="380"/>
    </row>
    <row r="338" spans="1:1">
      <c r="A338" s="380"/>
    </row>
    <row r="339" spans="1:1">
      <c r="A339" s="380"/>
    </row>
    <row r="340" spans="1:1">
      <c r="A340" s="380"/>
    </row>
    <row r="341" spans="1:1">
      <c r="A341" s="380"/>
    </row>
    <row r="342" spans="1:1">
      <c r="A342" s="380"/>
    </row>
    <row r="343" spans="1:1">
      <c r="A343" s="380"/>
    </row>
    <row r="344" spans="1:1">
      <c r="A344" s="380"/>
    </row>
    <row r="345" spans="1:1">
      <c r="A345" s="380"/>
    </row>
    <row r="346" spans="1:1">
      <c r="A346" s="380"/>
    </row>
    <row r="347" spans="1:1">
      <c r="A347" s="380"/>
    </row>
    <row r="348" spans="1:1">
      <c r="A348" s="380"/>
    </row>
    <row r="349" spans="1:1">
      <c r="A349" s="380"/>
    </row>
    <row r="350" spans="1:1">
      <c r="A350" s="380"/>
    </row>
    <row r="351" spans="1:1">
      <c r="A351" s="380"/>
    </row>
    <row r="352" spans="1:1">
      <c r="A352" s="380"/>
    </row>
    <row r="353" spans="1:1">
      <c r="A353" s="380"/>
    </row>
    <row r="354" spans="1:1">
      <c r="A354" s="380"/>
    </row>
    <row r="355" spans="1:1">
      <c r="A355" s="380"/>
    </row>
    <row r="356" spans="1:1">
      <c r="A356" s="380"/>
    </row>
    <row r="357" spans="1:1">
      <c r="A357" s="380"/>
    </row>
    <row r="358" spans="1:1">
      <c r="A358" s="380"/>
    </row>
    <row r="359" spans="1:1">
      <c r="A359" s="380"/>
    </row>
    <row r="360" spans="1:1">
      <c r="A360" s="380"/>
    </row>
    <row r="361" spans="1:1">
      <c r="A361" s="380"/>
    </row>
    <row r="362" spans="1:1">
      <c r="A362" s="380"/>
    </row>
    <row r="363" spans="1:1">
      <c r="A363" s="380"/>
    </row>
    <row r="364" spans="1:1">
      <c r="A364" s="380"/>
    </row>
    <row r="365" spans="1:1">
      <c r="A365" s="380"/>
    </row>
    <row r="366" spans="1:1">
      <c r="A366" s="380"/>
    </row>
    <row r="367" spans="1:1">
      <c r="A367" s="380"/>
    </row>
    <row r="368" spans="1:1">
      <c r="A368" s="380"/>
    </row>
    <row r="369" spans="1:1">
      <c r="A369" s="380"/>
    </row>
    <row r="370" spans="1:1">
      <c r="A370" s="380"/>
    </row>
    <row r="371" spans="1:1">
      <c r="A371" s="380"/>
    </row>
    <row r="372" spans="1:1">
      <c r="A372" s="380"/>
    </row>
    <row r="373" spans="1:1">
      <c r="A373" s="380"/>
    </row>
    <row r="374" spans="1:1">
      <c r="A374" s="380"/>
    </row>
    <row r="375" spans="1:1">
      <c r="A375" s="380"/>
    </row>
    <row r="376" spans="1:1">
      <c r="A376" s="380"/>
    </row>
    <row r="377" spans="1:1">
      <c r="A377" s="380"/>
    </row>
    <row r="378" spans="1:1">
      <c r="A378" s="380"/>
    </row>
    <row r="379" spans="1:1">
      <c r="A379" s="380"/>
    </row>
    <row r="380" spans="1:1">
      <c r="A380" s="380"/>
    </row>
    <row r="381" spans="1:1">
      <c r="A381" s="380"/>
    </row>
    <row r="382" spans="1:1">
      <c r="A382" s="380"/>
    </row>
    <row r="383" spans="1:1">
      <c r="A383" s="380"/>
    </row>
    <row r="384" spans="1:1">
      <c r="A384" s="380"/>
    </row>
    <row r="385" spans="1:1">
      <c r="A385" s="380"/>
    </row>
    <row r="386" spans="1:1">
      <c r="A386" s="380"/>
    </row>
    <row r="387" spans="1:1">
      <c r="A387" s="380"/>
    </row>
    <row r="388" spans="1:1">
      <c r="A388" s="380"/>
    </row>
    <row r="389" spans="1:1">
      <c r="A389" s="380"/>
    </row>
    <row r="390" spans="1:1">
      <c r="A390" s="380"/>
    </row>
    <row r="391" spans="1:1">
      <c r="A391" s="380"/>
    </row>
    <row r="392" spans="1:1">
      <c r="A392" s="380"/>
    </row>
    <row r="393" spans="1:1">
      <c r="A393" s="380"/>
    </row>
    <row r="394" spans="1:1">
      <c r="A394" s="380"/>
    </row>
    <row r="395" spans="1:1">
      <c r="A395" s="380"/>
    </row>
    <row r="396" spans="1:1">
      <c r="A396" s="380"/>
    </row>
    <row r="397" spans="1:1">
      <c r="A397" s="380"/>
    </row>
    <row r="398" spans="1:1">
      <c r="A398" s="380"/>
    </row>
    <row r="399" spans="1:1">
      <c r="A399" s="380"/>
    </row>
  </sheetData>
  <sheetProtection formatCells="0" formatColumns="0" formatRows="0" insertRows="0" deleteRows="0"/>
  <mergeCells count="14">
    <mergeCell ref="A166:B166"/>
    <mergeCell ref="A1:J1"/>
    <mergeCell ref="J3:J4"/>
    <mergeCell ref="A6:J6"/>
    <mergeCell ref="B3:B4"/>
    <mergeCell ref="A3:A4"/>
    <mergeCell ref="C3:C4"/>
    <mergeCell ref="F3:I3"/>
    <mergeCell ref="I2:J2"/>
    <mergeCell ref="A148:J148"/>
    <mergeCell ref="A142:J142"/>
    <mergeCell ref="A155:J155"/>
    <mergeCell ref="E3:E4"/>
    <mergeCell ref="D3:D4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38" fitToHeight="3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I42"/>
  <sheetViews>
    <sheetView topLeftCell="A15" zoomScaleNormal="100" workbookViewId="0">
      <selection activeCell="N22" sqref="N22"/>
    </sheetView>
  </sheetViews>
  <sheetFormatPr defaultRowHeight="12.5"/>
  <cols>
    <col min="9" max="9" width="18.453125" customWidth="1"/>
  </cols>
  <sheetData>
    <row r="1" spans="1:9" ht="28.5" customHeight="1" thickBot="1">
      <c r="A1" s="2"/>
      <c r="B1" s="3"/>
      <c r="C1" s="3"/>
      <c r="D1" s="3"/>
      <c r="E1" s="3"/>
      <c r="F1" s="3"/>
      <c r="G1" s="3"/>
      <c r="H1" s="3"/>
      <c r="I1" s="4"/>
    </row>
    <row r="2" spans="1:9" ht="28.5" customHeight="1" thickBot="1">
      <c r="A2" s="2"/>
      <c r="B2" s="3"/>
      <c r="C2" s="3"/>
      <c r="D2" s="3"/>
      <c r="E2" s="3"/>
      <c r="F2" s="3"/>
      <c r="G2" s="3"/>
      <c r="H2" s="3"/>
      <c r="I2" s="4"/>
    </row>
    <row r="3" spans="1:9" ht="28.5" customHeight="1" thickBot="1">
      <c r="A3" s="2"/>
      <c r="B3" s="3"/>
      <c r="C3" s="3"/>
      <c r="D3" s="3"/>
      <c r="E3" s="3"/>
      <c r="F3" s="3"/>
      <c r="G3" s="3"/>
      <c r="H3" s="3"/>
      <c r="I3" s="4"/>
    </row>
    <row r="4" spans="1:9" ht="28.5" customHeight="1" thickBot="1">
      <c r="A4" s="2"/>
      <c r="B4" s="3"/>
      <c r="C4" s="3"/>
      <c r="D4" s="3"/>
      <c r="E4" s="3"/>
      <c r="F4" s="3"/>
      <c r="G4" s="3"/>
      <c r="H4" s="3"/>
      <c r="I4" s="4"/>
    </row>
    <row r="5" spans="1:9" ht="28.5" customHeight="1" thickBot="1">
      <c r="A5" s="2"/>
      <c r="B5" s="3"/>
      <c r="C5" s="3"/>
      <c r="D5" s="3"/>
      <c r="E5" s="3"/>
      <c r="F5" s="3"/>
      <c r="G5" s="3"/>
      <c r="H5" s="3"/>
      <c r="I5" s="4"/>
    </row>
    <row r="6" spans="1:9" ht="28.5" customHeight="1" thickBot="1">
      <c r="A6" s="2"/>
      <c r="B6" s="3"/>
      <c r="C6" s="3"/>
      <c r="D6" s="3"/>
      <c r="E6" s="3"/>
      <c r="F6" s="3"/>
      <c r="G6" s="3"/>
      <c r="H6" s="3"/>
      <c r="I6" s="4"/>
    </row>
    <row r="7" spans="1:9" ht="28.5" customHeight="1" thickBot="1">
      <c r="A7" s="2"/>
      <c r="B7" s="3"/>
      <c r="C7" s="3"/>
      <c r="D7" s="3"/>
      <c r="E7" s="3"/>
      <c r="F7" s="3"/>
      <c r="G7" s="3"/>
      <c r="H7" s="3"/>
      <c r="I7" s="4"/>
    </row>
    <row r="8" spans="1:9" ht="28.5" customHeight="1" thickBot="1">
      <c r="A8" s="2"/>
      <c r="B8" s="3"/>
      <c r="C8" s="3"/>
      <c r="D8" s="3"/>
      <c r="E8" s="3"/>
      <c r="F8" s="3"/>
      <c r="G8" s="3"/>
      <c r="H8" s="3"/>
      <c r="I8" s="4"/>
    </row>
    <row r="9" spans="1:9" ht="28.5" customHeight="1" thickBot="1">
      <c r="A9" s="2"/>
      <c r="B9" s="3"/>
      <c r="C9" s="3"/>
      <c r="D9" s="3"/>
      <c r="E9" s="3"/>
      <c r="F9" s="3"/>
      <c r="G9" s="3"/>
      <c r="H9" s="3"/>
      <c r="I9" s="4"/>
    </row>
    <row r="10" spans="1:9" ht="28.5" customHeight="1" thickBot="1">
      <c r="A10" s="2"/>
      <c r="B10" s="3"/>
      <c r="C10" s="3"/>
      <c r="D10" s="3"/>
      <c r="E10" s="3"/>
      <c r="F10" s="3"/>
      <c r="G10" s="3"/>
      <c r="H10" s="3"/>
      <c r="I10" s="4"/>
    </row>
    <row r="11" spans="1:9" ht="28.5" customHeight="1" thickBot="1">
      <c r="A11" s="2"/>
      <c r="B11" s="3"/>
      <c r="C11" s="3"/>
      <c r="D11" s="3"/>
      <c r="E11" s="3"/>
      <c r="F11" s="3"/>
      <c r="G11" s="3"/>
      <c r="H11" s="3"/>
      <c r="I11" s="4"/>
    </row>
    <row r="12" spans="1:9" ht="28.5" customHeight="1" thickBot="1">
      <c r="A12" s="2"/>
      <c r="B12" s="3"/>
      <c r="C12" s="3"/>
      <c r="D12" s="3"/>
      <c r="E12" s="3"/>
      <c r="F12" s="3"/>
      <c r="G12" s="3"/>
      <c r="H12" s="3"/>
      <c r="I12" s="4"/>
    </row>
    <row r="13" spans="1:9" ht="28.5" customHeight="1" thickBot="1">
      <c r="A13" s="2"/>
      <c r="B13" s="3"/>
      <c r="C13" s="3"/>
      <c r="D13" s="3"/>
      <c r="E13" s="3"/>
      <c r="F13" s="3"/>
      <c r="G13" s="3"/>
      <c r="H13" s="3"/>
      <c r="I13" s="4"/>
    </row>
    <row r="14" spans="1:9" ht="28.5" customHeight="1" thickBot="1">
      <c r="A14" s="2"/>
      <c r="B14" s="3"/>
      <c r="C14" s="3"/>
      <c r="D14" s="3"/>
      <c r="E14" s="3"/>
      <c r="F14" s="3"/>
      <c r="G14" s="3"/>
      <c r="H14" s="3"/>
      <c r="I14" s="4"/>
    </row>
    <row r="15" spans="1:9" ht="28.5" customHeight="1" thickBot="1">
      <c r="A15" s="2"/>
      <c r="B15" s="3"/>
      <c r="C15" s="3"/>
      <c r="D15" s="3"/>
      <c r="E15" s="3"/>
      <c r="F15" s="3"/>
      <c r="G15" s="3"/>
      <c r="H15" s="3"/>
      <c r="I15" s="4"/>
    </row>
    <row r="16" spans="1:9" ht="28.5" customHeight="1" thickBot="1">
      <c r="A16" s="2"/>
      <c r="B16" s="3"/>
      <c r="C16" s="3"/>
      <c r="D16" s="3"/>
      <c r="E16" s="3"/>
      <c r="F16" s="3"/>
      <c r="G16" s="3"/>
      <c r="H16" s="3"/>
      <c r="I16" s="4"/>
    </row>
    <row r="17" spans="1:9" ht="28.5" customHeight="1" thickBot="1">
      <c r="A17" s="2"/>
      <c r="B17" s="3"/>
      <c r="C17" s="3"/>
      <c r="D17" s="3"/>
      <c r="E17" s="3"/>
      <c r="F17" s="3"/>
      <c r="G17" s="3"/>
      <c r="H17" s="3"/>
      <c r="I17" s="4"/>
    </row>
    <row r="18" spans="1:9" ht="28.5" customHeight="1" thickBot="1">
      <c r="A18" s="2"/>
      <c r="B18" s="3"/>
      <c r="C18" s="3"/>
      <c r="D18" s="3"/>
      <c r="E18" s="3"/>
      <c r="F18" s="3"/>
      <c r="G18" s="3"/>
      <c r="H18" s="3"/>
      <c r="I18" s="4"/>
    </row>
    <row r="19" spans="1:9" ht="28.5" customHeight="1" thickBot="1">
      <c r="A19" s="2"/>
      <c r="B19" s="3"/>
      <c r="C19" s="3"/>
      <c r="D19" s="3"/>
      <c r="E19" s="3"/>
      <c r="F19" s="3"/>
      <c r="G19" s="3"/>
      <c r="H19" s="3"/>
      <c r="I19" s="4"/>
    </row>
    <row r="20" spans="1:9" ht="28.5" customHeight="1" thickBot="1">
      <c r="A20" s="2"/>
      <c r="B20" s="3"/>
      <c r="C20" s="3"/>
      <c r="D20" s="3"/>
      <c r="E20" s="3"/>
      <c r="F20" s="3"/>
      <c r="G20" s="3"/>
      <c r="H20" s="3"/>
      <c r="I20" s="4"/>
    </row>
    <row r="21" spans="1:9" ht="28.5" customHeight="1" thickBot="1">
      <c r="A21" s="2"/>
      <c r="B21" s="3"/>
      <c r="C21" s="3"/>
      <c r="D21" s="3"/>
      <c r="E21" s="3"/>
      <c r="F21" s="3"/>
      <c r="G21" s="3"/>
      <c r="H21" s="3"/>
      <c r="I21" s="4"/>
    </row>
    <row r="22" spans="1:9" ht="28.5" customHeight="1" thickBot="1">
      <c r="A22" s="2"/>
      <c r="B22" s="3"/>
      <c r="C22" s="3"/>
      <c r="D22" s="3"/>
      <c r="E22" s="3"/>
      <c r="F22" s="3"/>
      <c r="G22" s="3"/>
      <c r="H22" s="3"/>
      <c r="I22" s="4"/>
    </row>
    <row r="23" spans="1:9" ht="28.5" customHeight="1" thickBot="1">
      <c r="A23" s="2"/>
      <c r="B23" s="3"/>
      <c r="C23" s="3"/>
      <c r="D23" s="3"/>
      <c r="E23" s="3"/>
      <c r="F23" s="3"/>
      <c r="G23" s="3"/>
      <c r="H23" s="3"/>
      <c r="I23" s="4"/>
    </row>
    <row r="24" spans="1:9" ht="28.5" customHeight="1" thickBot="1">
      <c r="A24" s="2"/>
      <c r="B24" s="3"/>
      <c r="C24" s="3"/>
      <c r="D24" s="3"/>
      <c r="E24" s="3"/>
      <c r="F24" s="3"/>
      <c r="G24" s="3"/>
      <c r="H24" s="3"/>
      <c r="I24" s="4"/>
    </row>
    <row r="25" spans="1:9" ht="28.5" customHeight="1" thickBot="1">
      <c r="A25" s="2"/>
      <c r="B25" s="3"/>
      <c r="C25" s="3"/>
      <c r="D25" s="3"/>
      <c r="E25" s="3"/>
      <c r="F25" s="3"/>
      <c r="G25" s="3"/>
      <c r="H25" s="3"/>
      <c r="I25" s="4"/>
    </row>
    <row r="26" spans="1:9" ht="28.5" customHeight="1" thickBot="1">
      <c r="A26" s="2"/>
      <c r="B26" s="3"/>
      <c r="C26" s="3"/>
      <c r="D26" s="3"/>
      <c r="E26" s="3"/>
      <c r="F26" s="3"/>
      <c r="G26" s="3"/>
      <c r="H26" s="3"/>
      <c r="I26" s="4"/>
    </row>
    <row r="27" spans="1:9" ht="28.5" customHeight="1"/>
    <row r="28" spans="1:9" ht="28.5" customHeight="1"/>
    <row r="29" spans="1:9" ht="28.5" customHeight="1"/>
    <row r="30" spans="1:9" ht="28.5" customHeight="1"/>
    <row r="31" spans="1:9" ht="28.5" customHeight="1"/>
    <row r="32" spans="1:9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</sheetData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R190"/>
  <sheetViews>
    <sheetView view="pageBreakPreview" zoomScale="20" zoomScaleNormal="65" zoomScaleSheetLayoutView="20" workbookViewId="0">
      <pane ySplit="5" topLeftCell="A39" activePane="bottomLeft" state="frozen"/>
      <selection pane="bottomLeft" activeCell="Y33" sqref="Y33"/>
    </sheetView>
  </sheetViews>
  <sheetFormatPr defaultColWidth="77.81640625" defaultRowHeight="20.5" outlineLevelRow="1"/>
  <cols>
    <col min="1" max="1" width="58.81640625" style="309" customWidth="1"/>
    <col min="2" max="2" width="11.7265625" style="326" customWidth="1"/>
    <col min="3" max="3" width="16.81640625" style="326" customWidth="1"/>
    <col min="4" max="4" width="20.453125" style="326" customWidth="1"/>
    <col min="5" max="5" width="16.7265625" style="326" customWidth="1"/>
    <col min="6" max="6" width="17.1796875" style="309" customWidth="1"/>
    <col min="7" max="7" width="16.54296875" style="309" customWidth="1"/>
    <col min="8" max="8" width="17" style="309" customWidth="1"/>
    <col min="9" max="9" width="18.26953125" style="309" customWidth="1"/>
    <col min="10" max="10" width="11.54296875" style="309" customWidth="1"/>
    <col min="11" max="11" width="13.54296875" style="309" customWidth="1"/>
    <col min="12" max="12" width="14" style="309" customWidth="1"/>
    <col min="13" max="13" width="11.453125" style="309" customWidth="1"/>
    <col min="14" max="14" width="13.81640625" style="309" customWidth="1"/>
    <col min="15" max="15" width="16.54296875" style="309" customWidth="1"/>
    <col min="16" max="16" width="9.1796875" style="309" customWidth="1"/>
    <col min="17" max="17" width="11.453125" style="309" customWidth="1"/>
    <col min="18" max="18" width="26.453125" style="309" customWidth="1"/>
    <col min="19" max="254" width="9.1796875" style="309" customWidth="1"/>
    <col min="255" max="16384" width="77.81640625" style="309"/>
  </cols>
  <sheetData>
    <row r="1" spans="1:18" ht="25.5">
      <c r="A1" s="490" t="s">
        <v>353</v>
      </c>
      <c r="B1" s="490"/>
      <c r="C1" s="490"/>
      <c r="D1" s="490"/>
      <c r="E1" s="490"/>
      <c r="F1" s="490"/>
      <c r="G1" s="490"/>
      <c r="H1" s="490"/>
      <c r="I1" s="490"/>
    </row>
    <row r="2" spans="1:18" ht="29.5" customHeight="1" outlineLevel="1">
      <c r="A2" s="310"/>
      <c r="B2" s="249"/>
      <c r="C2" s="310"/>
      <c r="D2" s="310"/>
      <c r="E2" s="310"/>
      <c r="F2" s="310"/>
      <c r="G2" s="619" t="s">
        <v>650</v>
      </c>
      <c r="H2" s="619"/>
      <c r="I2" s="619"/>
    </row>
    <row r="3" spans="1:18" ht="38.25" customHeight="1">
      <c r="A3" s="491" t="s">
        <v>258</v>
      </c>
      <c r="B3" s="487" t="s">
        <v>18</v>
      </c>
      <c r="C3" s="487" t="s">
        <v>586</v>
      </c>
      <c r="D3" s="487" t="s">
        <v>40</v>
      </c>
      <c r="E3" s="492" t="s">
        <v>170</v>
      </c>
      <c r="F3" s="479" t="s">
        <v>349</v>
      </c>
      <c r="G3" s="479"/>
      <c r="H3" s="479"/>
      <c r="I3" s="479"/>
    </row>
    <row r="4" spans="1:18" ht="68.5" customHeight="1">
      <c r="A4" s="491"/>
      <c r="B4" s="487"/>
      <c r="C4" s="620"/>
      <c r="D4" s="487"/>
      <c r="E4" s="492"/>
      <c r="F4" s="412" t="s">
        <v>350</v>
      </c>
      <c r="G4" s="412" t="s">
        <v>351</v>
      </c>
      <c r="H4" s="412" t="s">
        <v>352</v>
      </c>
      <c r="I4" s="412" t="s">
        <v>83</v>
      </c>
    </row>
    <row r="5" spans="1:18" ht="27" customHeight="1">
      <c r="A5" s="312">
        <v>1</v>
      </c>
      <c r="B5" s="411">
        <v>2</v>
      </c>
      <c r="C5" s="411"/>
      <c r="D5" s="411">
        <v>4</v>
      </c>
      <c r="E5" s="411">
        <v>5</v>
      </c>
      <c r="F5" s="409">
        <v>6</v>
      </c>
      <c r="G5" s="409">
        <v>7</v>
      </c>
      <c r="H5" s="409">
        <v>8</v>
      </c>
      <c r="I5" s="409">
        <v>9</v>
      </c>
    </row>
    <row r="6" spans="1:18" ht="29.25" customHeight="1">
      <c r="A6" s="487" t="s">
        <v>154</v>
      </c>
      <c r="B6" s="487"/>
      <c r="C6" s="487"/>
      <c r="D6" s="487"/>
      <c r="E6" s="487"/>
      <c r="F6" s="487"/>
      <c r="G6" s="487"/>
      <c r="H6" s="487"/>
      <c r="I6" s="487"/>
    </row>
    <row r="7" spans="1:18" ht="83.25" customHeight="1">
      <c r="A7" s="313" t="s">
        <v>62</v>
      </c>
      <c r="B7" s="409">
        <v>2000</v>
      </c>
      <c r="C7" s="191">
        <v>-574030</v>
      </c>
      <c r="D7" s="191">
        <v>-620340</v>
      </c>
      <c r="E7" s="191">
        <v>-630006</v>
      </c>
      <c r="F7" s="191">
        <v>-661814.33333333337</v>
      </c>
      <c r="G7" s="191">
        <v>-661814.33333333337</v>
      </c>
      <c r="H7" s="191">
        <v>-661814.33333333337</v>
      </c>
      <c r="I7" s="191">
        <v>-661814.33333333337</v>
      </c>
      <c r="J7" s="315"/>
      <c r="K7" s="315"/>
      <c r="L7" s="315"/>
      <c r="M7" s="315"/>
      <c r="R7" s="314"/>
    </row>
    <row r="8" spans="1:18" ht="58.5" customHeight="1">
      <c r="A8" s="313" t="s">
        <v>211</v>
      </c>
      <c r="B8" s="409">
        <v>2010</v>
      </c>
      <c r="C8" s="191">
        <v>0</v>
      </c>
      <c r="D8" s="191">
        <v>1342</v>
      </c>
      <c r="E8" s="191">
        <v>0</v>
      </c>
      <c r="F8" s="191">
        <v>0</v>
      </c>
      <c r="G8" s="191">
        <v>0</v>
      </c>
      <c r="H8" s="191">
        <v>0</v>
      </c>
      <c r="I8" s="191">
        <v>0</v>
      </c>
      <c r="J8" s="315"/>
      <c r="K8" s="315"/>
      <c r="L8" s="315"/>
      <c r="M8" s="315"/>
    </row>
    <row r="9" spans="1:18" ht="86.25" customHeight="1">
      <c r="A9" s="316" t="s">
        <v>355</v>
      </c>
      <c r="B9" s="409">
        <v>2011</v>
      </c>
      <c r="C9" s="317">
        <v>0</v>
      </c>
      <c r="D9" s="317">
        <v>305</v>
      </c>
      <c r="E9" s="317">
        <v>0</v>
      </c>
      <c r="F9" s="317">
        <v>0</v>
      </c>
      <c r="G9" s="317">
        <v>0</v>
      </c>
      <c r="H9" s="317">
        <v>0</v>
      </c>
      <c r="I9" s="191">
        <v>0</v>
      </c>
      <c r="J9" s="315"/>
      <c r="K9" s="315"/>
      <c r="L9" s="315"/>
      <c r="M9" s="315"/>
    </row>
    <row r="10" spans="1:18" ht="195.75" customHeight="1">
      <c r="A10" s="316" t="s">
        <v>356</v>
      </c>
      <c r="B10" s="409">
        <v>2012</v>
      </c>
      <c r="C10" s="317">
        <v>0</v>
      </c>
      <c r="D10" s="317">
        <v>1037</v>
      </c>
      <c r="E10" s="317">
        <v>0</v>
      </c>
      <c r="F10" s="317">
        <v>0</v>
      </c>
      <c r="G10" s="317">
        <v>0</v>
      </c>
      <c r="H10" s="317">
        <v>0</v>
      </c>
      <c r="I10" s="191">
        <v>0</v>
      </c>
      <c r="J10" s="315"/>
      <c r="K10" s="315"/>
      <c r="L10" s="315"/>
      <c r="M10" s="315"/>
    </row>
    <row r="11" spans="1:18" ht="48.75" customHeight="1">
      <c r="A11" s="316" t="s">
        <v>197</v>
      </c>
      <c r="B11" s="409">
        <v>2020</v>
      </c>
      <c r="C11" s="317">
        <v>0</v>
      </c>
      <c r="D11" s="317">
        <v>0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</row>
    <row r="12" spans="1:18" ht="30" customHeight="1">
      <c r="A12" s="313" t="s">
        <v>73</v>
      </c>
      <c r="B12" s="409">
        <v>2030</v>
      </c>
      <c r="C12" s="317">
        <v>0</v>
      </c>
      <c r="D12" s="317">
        <v>0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L12" s="314"/>
    </row>
    <row r="13" spans="1:18" ht="51">
      <c r="A13" s="313" t="s">
        <v>134</v>
      </c>
      <c r="B13" s="409">
        <v>2031</v>
      </c>
      <c r="C13" s="317">
        <v>0</v>
      </c>
      <c r="D13" s="317">
        <v>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</row>
    <row r="14" spans="1:18" ht="31.5" customHeight="1">
      <c r="A14" s="313" t="s">
        <v>27</v>
      </c>
      <c r="B14" s="409">
        <v>2040</v>
      </c>
      <c r="C14" s="317">
        <v>0</v>
      </c>
      <c r="D14" s="317">
        <v>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O14" s="314"/>
    </row>
    <row r="15" spans="1:18" ht="31.5" customHeight="1">
      <c r="A15" s="318" t="s">
        <v>118</v>
      </c>
      <c r="B15" s="409">
        <v>2050</v>
      </c>
      <c r="C15" s="317">
        <v>0</v>
      </c>
      <c r="D15" s="317">
        <v>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</row>
    <row r="16" spans="1:18" ht="31.5" customHeight="1">
      <c r="A16" s="318" t="s">
        <v>119</v>
      </c>
      <c r="B16" s="409">
        <v>2060</v>
      </c>
      <c r="C16" s="317">
        <v>142</v>
      </c>
      <c r="D16" s="317">
        <v>0</v>
      </c>
      <c r="E16" s="317">
        <v>330</v>
      </c>
      <c r="F16" s="317">
        <v>0</v>
      </c>
      <c r="G16" s="317">
        <v>0</v>
      </c>
      <c r="H16" s="317">
        <v>0</v>
      </c>
      <c r="I16" s="317">
        <v>0</v>
      </c>
    </row>
    <row r="17" spans="1:17" ht="48" customHeight="1">
      <c r="A17" s="313" t="s">
        <v>550</v>
      </c>
      <c r="B17" s="409" t="s">
        <v>476</v>
      </c>
      <c r="C17" s="317">
        <v>142</v>
      </c>
      <c r="D17" s="317">
        <v>0</v>
      </c>
      <c r="E17" s="317">
        <v>330</v>
      </c>
      <c r="F17" s="317">
        <v>0</v>
      </c>
      <c r="G17" s="317">
        <v>0</v>
      </c>
      <c r="H17" s="317">
        <v>0</v>
      </c>
      <c r="I17" s="317">
        <v>0</v>
      </c>
      <c r="L17" s="314"/>
      <c r="M17" s="314"/>
      <c r="N17" s="314"/>
      <c r="O17" s="314"/>
      <c r="P17" s="314"/>
      <c r="Q17" s="314"/>
    </row>
    <row r="18" spans="1:17" ht="57.75" customHeight="1">
      <c r="A18" s="318" t="s">
        <v>477</v>
      </c>
      <c r="B18" s="409" t="s">
        <v>478</v>
      </c>
      <c r="C18" s="317">
        <v>0</v>
      </c>
      <c r="D18" s="317">
        <v>0</v>
      </c>
      <c r="E18" s="317">
        <v>0</v>
      </c>
      <c r="F18" s="317">
        <v>0</v>
      </c>
      <c r="G18" s="317">
        <v>0</v>
      </c>
      <c r="H18" s="317">
        <v>0</v>
      </c>
      <c r="I18" s="317">
        <v>0</v>
      </c>
      <c r="M18" s="314"/>
      <c r="N18" s="314"/>
    </row>
    <row r="19" spans="1:17" ht="58.5" customHeight="1">
      <c r="A19" s="318" t="s">
        <v>479</v>
      </c>
      <c r="B19" s="409" t="s">
        <v>480</v>
      </c>
      <c r="C19" s="317">
        <v>0</v>
      </c>
      <c r="D19" s="317">
        <v>0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</row>
    <row r="20" spans="1:17" ht="51.65" customHeight="1">
      <c r="A20" s="313" t="s">
        <v>481</v>
      </c>
      <c r="B20" s="409" t="s">
        <v>482</v>
      </c>
      <c r="C20" s="317">
        <v>0</v>
      </c>
      <c r="D20" s="317">
        <v>0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</row>
    <row r="21" spans="1:17" ht="60.75" customHeight="1">
      <c r="A21" s="318" t="s">
        <v>484</v>
      </c>
      <c r="B21" s="409" t="s">
        <v>483</v>
      </c>
      <c r="C21" s="317">
        <v>0</v>
      </c>
      <c r="D21" s="317">
        <v>0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</row>
    <row r="22" spans="1:17" ht="88.5" customHeight="1">
      <c r="A22" s="313" t="s">
        <v>63</v>
      </c>
      <c r="B22" s="409">
        <v>2070</v>
      </c>
      <c r="C22" s="191">
        <v>-630006</v>
      </c>
      <c r="D22" s="191">
        <v>-619648</v>
      </c>
      <c r="E22" s="191">
        <v>-661814.33333333337</v>
      </c>
      <c r="F22" s="191">
        <v>-674266.33333333337</v>
      </c>
      <c r="G22" s="191">
        <v>-691675.33333333337</v>
      </c>
      <c r="H22" s="191">
        <v>-711740.33333333337</v>
      </c>
      <c r="I22" s="191">
        <v>-699432.33333333337</v>
      </c>
      <c r="J22" s="320"/>
      <c r="K22" s="320"/>
      <c r="L22" s="320"/>
      <c r="M22" s="320"/>
      <c r="N22" s="314"/>
      <c r="O22" s="314"/>
    </row>
    <row r="23" spans="1:17" ht="49" customHeight="1">
      <c r="A23" s="487" t="s">
        <v>155</v>
      </c>
      <c r="B23" s="487"/>
      <c r="C23" s="487"/>
      <c r="D23" s="487"/>
      <c r="E23" s="487"/>
      <c r="F23" s="487"/>
      <c r="G23" s="487"/>
      <c r="H23" s="487"/>
      <c r="I23" s="487"/>
    </row>
    <row r="24" spans="1:17" ht="74.25" customHeight="1">
      <c r="A24" s="318" t="s">
        <v>211</v>
      </c>
      <c r="B24" s="319">
        <v>2100</v>
      </c>
      <c r="C24" s="267">
        <v>0</v>
      </c>
      <c r="D24" s="267">
        <v>1342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320"/>
      <c r="K24" s="320"/>
      <c r="L24" s="320"/>
      <c r="M24" s="320"/>
    </row>
    <row r="25" spans="1:17" ht="84" customHeight="1">
      <c r="A25" s="321" t="s">
        <v>355</v>
      </c>
      <c r="B25" s="319">
        <v>2101</v>
      </c>
      <c r="C25" s="191">
        <v>0</v>
      </c>
      <c r="D25" s="267">
        <v>305</v>
      </c>
      <c r="E25" s="267">
        <v>0</v>
      </c>
      <c r="F25" s="267">
        <v>0</v>
      </c>
      <c r="G25" s="267">
        <v>0</v>
      </c>
      <c r="H25" s="267">
        <v>0</v>
      </c>
      <c r="I25" s="267">
        <v>0</v>
      </c>
      <c r="J25" s="320"/>
      <c r="K25" s="320"/>
      <c r="L25" s="320"/>
      <c r="M25" s="320"/>
    </row>
    <row r="26" spans="1:17" ht="193.5" customHeight="1">
      <c r="A26" s="321" t="s">
        <v>356</v>
      </c>
      <c r="B26" s="319">
        <v>2102</v>
      </c>
      <c r="C26" s="191">
        <v>0</v>
      </c>
      <c r="D26" s="267">
        <v>1037</v>
      </c>
      <c r="E26" s="191">
        <v>0</v>
      </c>
      <c r="F26" s="191">
        <v>0</v>
      </c>
      <c r="G26" s="191">
        <v>0</v>
      </c>
      <c r="H26" s="191">
        <v>0</v>
      </c>
      <c r="I26" s="267">
        <v>0</v>
      </c>
      <c r="J26" s="320"/>
      <c r="K26" s="320"/>
      <c r="L26" s="320"/>
      <c r="M26" s="320"/>
    </row>
    <row r="27" spans="1:17" ht="34" customHeight="1">
      <c r="A27" s="318" t="s">
        <v>157</v>
      </c>
      <c r="B27" s="322">
        <v>2110</v>
      </c>
      <c r="C27" s="191">
        <v>0</v>
      </c>
      <c r="D27" s="191">
        <v>446</v>
      </c>
      <c r="E27" s="191">
        <v>0</v>
      </c>
      <c r="F27" s="191">
        <v>0</v>
      </c>
      <c r="G27" s="191">
        <v>0</v>
      </c>
      <c r="H27" s="191">
        <v>0</v>
      </c>
      <c r="I27" s="267">
        <v>0</v>
      </c>
      <c r="J27" s="315"/>
      <c r="K27" s="315"/>
      <c r="L27" s="315"/>
      <c r="M27" s="315"/>
    </row>
    <row r="28" spans="1:17" ht="111" customHeight="1">
      <c r="A28" s="318" t="s">
        <v>319</v>
      </c>
      <c r="B28" s="322">
        <v>2120</v>
      </c>
      <c r="C28" s="317">
        <v>0</v>
      </c>
      <c r="D28" s="323">
        <v>8238</v>
      </c>
      <c r="E28" s="317">
        <v>0</v>
      </c>
      <c r="F28" s="317">
        <v>2068.2000000000007</v>
      </c>
      <c r="G28" s="317">
        <v>1660.4000000000015</v>
      </c>
      <c r="H28" s="317">
        <v>891.79999999999927</v>
      </c>
      <c r="I28" s="323">
        <v>8265.7999999999993</v>
      </c>
    </row>
    <row r="29" spans="1:17" ht="111.75" customHeight="1">
      <c r="A29" s="318" t="s">
        <v>320</v>
      </c>
      <c r="B29" s="322">
        <v>2130</v>
      </c>
      <c r="C29" s="317">
        <v>-67701</v>
      </c>
      <c r="D29" s="324">
        <v>0</v>
      </c>
      <c r="E29" s="317">
        <v>-51338.53333333334</v>
      </c>
      <c r="F29" s="317">
        <v>0</v>
      </c>
      <c r="G29" s="317">
        <v>0</v>
      </c>
      <c r="H29" s="317">
        <v>0</v>
      </c>
      <c r="I29" s="317">
        <v>0</v>
      </c>
      <c r="J29" s="314"/>
    </row>
    <row r="30" spans="1:17" s="326" customFormat="1" ht="105" customHeight="1">
      <c r="A30" s="318" t="s">
        <v>246</v>
      </c>
      <c r="B30" s="322">
        <v>2140</v>
      </c>
      <c r="C30" s="267">
        <v>4410</v>
      </c>
      <c r="D30" s="267">
        <v>6022</v>
      </c>
      <c r="E30" s="267">
        <v>5635.8377777777778</v>
      </c>
      <c r="F30" s="267">
        <v>2164</v>
      </c>
      <c r="G30" s="267">
        <v>3119</v>
      </c>
      <c r="H30" s="267">
        <v>4144</v>
      </c>
      <c r="I30" s="267">
        <v>6125</v>
      </c>
      <c r="J30" s="315"/>
      <c r="K30" s="325"/>
    </row>
    <row r="31" spans="1:17" ht="31.5" customHeight="1">
      <c r="A31" s="318" t="s">
        <v>87</v>
      </c>
      <c r="B31" s="322">
        <v>2141</v>
      </c>
      <c r="C31" s="317">
        <v>0</v>
      </c>
      <c r="D31" s="317">
        <v>0</v>
      </c>
      <c r="E31" s="317">
        <v>0</v>
      </c>
      <c r="F31" s="317">
        <v>0</v>
      </c>
      <c r="G31" s="317">
        <v>0</v>
      </c>
      <c r="H31" s="317">
        <v>0</v>
      </c>
      <c r="I31" s="317">
        <v>0</v>
      </c>
    </row>
    <row r="32" spans="1:17" ht="36.65" customHeight="1">
      <c r="A32" s="318" t="s">
        <v>109</v>
      </c>
      <c r="B32" s="322">
        <v>2142</v>
      </c>
      <c r="C32" s="317">
        <v>0</v>
      </c>
      <c r="D32" s="317">
        <v>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</row>
    <row r="33" spans="1:10" ht="36.65" customHeight="1">
      <c r="A33" s="318" t="s">
        <v>102</v>
      </c>
      <c r="B33" s="322">
        <v>2143</v>
      </c>
      <c r="C33" s="317">
        <v>0</v>
      </c>
      <c r="D33" s="317">
        <v>0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</row>
    <row r="34" spans="1:10" ht="36.65" customHeight="1">
      <c r="A34" s="318" t="s">
        <v>85</v>
      </c>
      <c r="B34" s="322">
        <v>2144</v>
      </c>
      <c r="C34" s="327">
        <v>3781</v>
      </c>
      <c r="D34" s="327">
        <v>5232</v>
      </c>
      <c r="E34" s="327">
        <v>4772.6400000000003</v>
      </c>
      <c r="F34" s="327">
        <v>1804</v>
      </c>
      <c r="G34" s="327">
        <v>2662</v>
      </c>
      <c r="H34" s="327">
        <v>3521</v>
      </c>
      <c r="I34" s="327">
        <v>5325</v>
      </c>
    </row>
    <row r="35" spans="1:10" ht="58" customHeight="1">
      <c r="A35" s="318" t="s">
        <v>177</v>
      </c>
      <c r="B35" s="322">
        <v>2145</v>
      </c>
      <c r="C35" s="317">
        <v>0</v>
      </c>
      <c r="D35" s="317">
        <v>0</v>
      </c>
      <c r="E35" s="317">
        <v>0</v>
      </c>
      <c r="F35" s="317">
        <v>0</v>
      </c>
      <c r="G35" s="317">
        <v>0</v>
      </c>
      <c r="H35" s="317">
        <v>0</v>
      </c>
      <c r="I35" s="317">
        <v>0</v>
      </c>
    </row>
    <row r="36" spans="1:10" ht="128.25" customHeight="1">
      <c r="A36" s="318" t="s">
        <v>255</v>
      </c>
      <c r="B36" s="322" t="s">
        <v>226</v>
      </c>
      <c r="C36" s="317">
        <v>0</v>
      </c>
      <c r="D36" s="317">
        <v>0</v>
      </c>
      <c r="E36" s="317">
        <v>0</v>
      </c>
      <c r="F36" s="317">
        <v>0</v>
      </c>
      <c r="G36" s="317">
        <v>0</v>
      </c>
      <c r="H36" s="317">
        <v>0</v>
      </c>
      <c r="I36" s="317">
        <v>0</v>
      </c>
    </row>
    <row r="37" spans="1:10" ht="33" customHeight="1">
      <c r="A37" s="318" t="s">
        <v>28</v>
      </c>
      <c r="B37" s="322" t="s">
        <v>227</v>
      </c>
      <c r="C37" s="317">
        <v>0</v>
      </c>
      <c r="D37" s="317">
        <v>0</v>
      </c>
      <c r="E37" s="317">
        <v>0</v>
      </c>
      <c r="F37" s="317">
        <v>0</v>
      </c>
      <c r="G37" s="317">
        <v>0</v>
      </c>
      <c r="H37" s="317">
        <v>0</v>
      </c>
      <c r="I37" s="317">
        <v>0</v>
      </c>
    </row>
    <row r="38" spans="1:10" ht="57" customHeight="1">
      <c r="A38" s="318" t="s">
        <v>120</v>
      </c>
      <c r="B38" s="322">
        <v>2146</v>
      </c>
      <c r="C38" s="317">
        <v>0</v>
      </c>
      <c r="D38" s="317">
        <v>0</v>
      </c>
      <c r="E38" s="317">
        <v>0</v>
      </c>
      <c r="F38" s="317">
        <v>0</v>
      </c>
      <c r="G38" s="317">
        <v>0</v>
      </c>
      <c r="H38" s="317">
        <v>0</v>
      </c>
      <c r="I38" s="317">
        <v>0</v>
      </c>
    </row>
    <row r="39" spans="1:10" ht="24" customHeight="1">
      <c r="A39" s="318" t="s">
        <v>571</v>
      </c>
      <c r="B39" s="322" t="s">
        <v>573</v>
      </c>
      <c r="C39" s="317">
        <v>0</v>
      </c>
      <c r="D39" s="317">
        <v>0</v>
      </c>
      <c r="E39" s="317">
        <v>0</v>
      </c>
      <c r="F39" s="317">
        <v>0</v>
      </c>
      <c r="G39" s="317">
        <v>0</v>
      </c>
      <c r="H39" s="317">
        <v>0</v>
      </c>
      <c r="I39" s="317">
        <v>0</v>
      </c>
    </row>
    <row r="40" spans="1:10" ht="31.5" customHeight="1">
      <c r="A40" s="318" t="s">
        <v>572</v>
      </c>
      <c r="B40" s="322" t="s">
        <v>573</v>
      </c>
      <c r="C40" s="317">
        <v>0</v>
      </c>
      <c r="D40" s="317">
        <v>0</v>
      </c>
      <c r="E40" s="317">
        <v>0</v>
      </c>
      <c r="F40" s="317">
        <v>0</v>
      </c>
      <c r="G40" s="317">
        <v>0</v>
      </c>
      <c r="H40" s="317">
        <v>0</v>
      </c>
      <c r="I40" s="317">
        <v>0</v>
      </c>
    </row>
    <row r="41" spans="1:10" ht="36.65" customHeight="1">
      <c r="A41" s="318" t="s">
        <v>90</v>
      </c>
      <c r="B41" s="322">
        <v>2147</v>
      </c>
      <c r="C41" s="327">
        <v>629</v>
      </c>
      <c r="D41" s="327">
        <v>790</v>
      </c>
      <c r="E41" s="327">
        <v>863.19777777777779</v>
      </c>
      <c r="F41" s="327">
        <v>360</v>
      </c>
      <c r="G41" s="327">
        <v>457</v>
      </c>
      <c r="H41" s="327">
        <v>623</v>
      </c>
      <c r="I41" s="327">
        <v>800</v>
      </c>
    </row>
    <row r="42" spans="1:10" ht="26.5" customHeight="1">
      <c r="A42" s="328" t="s">
        <v>370</v>
      </c>
      <c r="B42" s="322" t="s">
        <v>371</v>
      </c>
      <c r="C42" s="329">
        <v>315</v>
      </c>
      <c r="D42" s="329">
        <v>436</v>
      </c>
      <c r="E42" s="329">
        <v>508.19777777777779</v>
      </c>
      <c r="F42" s="329">
        <v>150</v>
      </c>
      <c r="G42" s="329">
        <v>222</v>
      </c>
      <c r="H42" s="329">
        <v>293</v>
      </c>
      <c r="I42" s="329">
        <v>444</v>
      </c>
      <c r="J42" s="330"/>
    </row>
    <row r="43" spans="1:10" ht="54.65" customHeight="1">
      <c r="A43" s="331" t="s">
        <v>398</v>
      </c>
      <c r="B43" s="411" t="s">
        <v>399</v>
      </c>
      <c r="C43" s="332">
        <v>129</v>
      </c>
      <c r="D43" s="332">
        <v>104</v>
      </c>
      <c r="E43" s="333">
        <v>135</v>
      </c>
      <c r="F43" s="333">
        <v>50</v>
      </c>
      <c r="G43" s="333">
        <v>75</v>
      </c>
      <c r="H43" s="333">
        <v>130</v>
      </c>
      <c r="I43" s="333">
        <v>150</v>
      </c>
    </row>
    <row r="44" spans="1:10" ht="55.5" customHeight="1">
      <c r="A44" s="331" t="s">
        <v>558</v>
      </c>
      <c r="B44" s="411" t="s">
        <v>400</v>
      </c>
      <c r="C44" s="332">
        <v>185</v>
      </c>
      <c r="D44" s="332">
        <v>250</v>
      </c>
      <c r="E44" s="332">
        <v>220</v>
      </c>
      <c r="F44" s="332">
        <v>160</v>
      </c>
      <c r="G44" s="332">
        <v>160</v>
      </c>
      <c r="H44" s="332">
        <v>200</v>
      </c>
      <c r="I44" s="332">
        <v>206</v>
      </c>
    </row>
    <row r="45" spans="1:10" ht="26.5" customHeight="1">
      <c r="A45" s="331" t="s">
        <v>546</v>
      </c>
      <c r="B45" s="411" t="s">
        <v>468</v>
      </c>
      <c r="C45" s="317">
        <v>0</v>
      </c>
      <c r="D45" s="317">
        <v>0</v>
      </c>
      <c r="E45" s="317">
        <v>0</v>
      </c>
      <c r="F45" s="317">
        <v>0</v>
      </c>
      <c r="G45" s="317">
        <v>0</v>
      </c>
      <c r="H45" s="317">
        <v>0</v>
      </c>
      <c r="I45" s="317">
        <v>0</v>
      </c>
    </row>
    <row r="46" spans="1:10" ht="74.25" customHeight="1">
      <c r="A46" s="318" t="s">
        <v>86</v>
      </c>
      <c r="B46" s="322">
        <v>2150</v>
      </c>
      <c r="C46" s="329">
        <v>4266</v>
      </c>
      <c r="D46" s="329">
        <v>6196</v>
      </c>
      <c r="E46" s="329">
        <v>5832.333333333333</v>
      </c>
      <c r="F46" s="329">
        <v>2143</v>
      </c>
      <c r="G46" s="329">
        <v>3156</v>
      </c>
      <c r="H46" s="329">
        <v>4169</v>
      </c>
      <c r="I46" s="329">
        <v>6312</v>
      </c>
    </row>
    <row r="47" spans="1:10" ht="34.5" customHeight="1">
      <c r="A47" s="318" t="s">
        <v>346</v>
      </c>
      <c r="B47" s="322">
        <v>2200</v>
      </c>
      <c r="C47" s="329">
        <v>-59025</v>
      </c>
      <c r="D47" s="329">
        <v>22244</v>
      </c>
      <c r="E47" s="329">
        <v>-39870.362222222226</v>
      </c>
      <c r="F47" s="329">
        <v>6375.2000000000007</v>
      </c>
      <c r="G47" s="329">
        <v>7935.4000000000015</v>
      </c>
      <c r="H47" s="329">
        <v>9204.7999999999993</v>
      </c>
      <c r="I47" s="329">
        <v>20702.8</v>
      </c>
    </row>
    <row r="48" spans="1:10" ht="19.5" customHeight="1">
      <c r="A48" s="334"/>
      <c r="B48" s="335"/>
      <c r="C48" s="336"/>
      <c r="D48" s="336" t="s">
        <v>436</v>
      </c>
      <c r="E48" s="336"/>
      <c r="F48" s="336"/>
      <c r="G48" s="336"/>
      <c r="H48" s="336"/>
      <c r="I48" s="336"/>
    </row>
    <row r="49" spans="1:11" s="326" customFormat="1">
      <c r="A49" s="339"/>
      <c r="F49" s="309"/>
      <c r="G49" s="309"/>
      <c r="H49" s="309"/>
      <c r="I49" s="309"/>
      <c r="J49" s="309"/>
      <c r="K49" s="309"/>
    </row>
    <row r="50" spans="1:11" s="326" customFormat="1">
      <c r="A50" s="339"/>
      <c r="F50" s="309"/>
      <c r="G50" s="309"/>
      <c r="H50" s="309"/>
      <c r="I50" s="309"/>
      <c r="J50" s="309"/>
      <c r="K50" s="309"/>
    </row>
    <row r="51" spans="1:11" s="326" customFormat="1" ht="25.5">
      <c r="A51" s="340" t="s">
        <v>416</v>
      </c>
      <c r="B51" s="341"/>
      <c r="C51" s="341"/>
      <c r="D51" s="341"/>
      <c r="E51" s="342"/>
      <c r="F51" s="343" t="s">
        <v>516</v>
      </c>
      <c r="G51" s="343"/>
      <c r="H51" s="338"/>
      <c r="I51" s="338"/>
      <c r="J51" s="309"/>
      <c r="K51" s="309"/>
    </row>
    <row r="52" spans="1:11" s="326" customFormat="1">
      <c r="A52" s="344"/>
      <c r="B52" s="489" t="s">
        <v>81</v>
      </c>
      <c r="C52" s="489"/>
      <c r="D52" s="489"/>
      <c r="E52" s="337"/>
      <c r="F52" s="345"/>
      <c r="G52" s="488"/>
      <c r="H52" s="488"/>
      <c r="I52" s="488"/>
      <c r="J52" s="309"/>
      <c r="K52" s="309"/>
    </row>
    <row r="53" spans="1:11" s="326" customFormat="1">
      <c r="A53" s="339"/>
      <c r="F53" s="309"/>
      <c r="G53" s="309"/>
      <c r="H53" s="309"/>
      <c r="I53" s="309"/>
      <c r="J53" s="309"/>
      <c r="K53" s="309"/>
    </row>
    <row r="54" spans="1:11" s="326" customFormat="1">
      <c r="A54" s="339"/>
      <c r="F54" s="309"/>
      <c r="G54" s="309"/>
      <c r="H54" s="309"/>
      <c r="I54" s="309"/>
      <c r="J54" s="309"/>
      <c r="K54" s="309"/>
    </row>
    <row r="55" spans="1:11" s="326" customFormat="1">
      <c r="A55" s="339"/>
      <c r="F55" s="309"/>
      <c r="G55" s="309"/>
      <c r="H55" s="309"/>
      <c r="I55" s="309"/>
      <c r="J55" s="309"/>
      <c r="K55" s="309"/>
    </row>
    <row r="56" spans="1:11" s="326" customFormat="1">
      <c r="A56" s="339"/>
      <c r="F56" s="309"/>
      <c r="G56" s="309"/>
      <c r="H56" s="309"/>
      <c r="I56" s="309"/>
      <c r="J56" s="309"/>
      <c r="K56" s="309"/>
    </row>
    <row r="57" spans="1:11" s="326" customFormat="1">
      <c r="A57" s="339"/>
      <c r="F57" s="309"/>
      <c r="G57" s="309"/>
      <c r="H57" s="309"/>
      <c r="I57" s="309"/>
      <c r="J57" s="309"/>
      <c r="K57" s="309"/>
    </row>
    <row r="58" spans="1:11" s="326" customFormat="1">
      <c r="A58" s="339"/>
      <c r="F58" s="309"/>
      <c r="G58" s="309"/>
      <c r="H58" s="309"/>
      <c r="I58" s="309"/>
      <c r="J58" s="309"/>
      <c r="K58" s="309"/>
    </row>
    <row r="59" spans="1:11" s="326" customFormat="1">
      <c r="A59" s="339"/>
      <c r="F59" s="309"/>
      <c r="G59" s="309"/>
      <c r="H59" s="309"/>
      <c r="I59" s="309"/>
      <c r="J59" s="309"/>
      <c r="K59" s="309"/>
    </row>
    <row r="60" spans="1:11" s="326" customFormat="1">
      <c r="A60" s="339"/>
      <c r="F60" s="309"/>
      <c r="G60" s="309"/>
      <c r="H60" s="309"/>
      <c r="I60" s="309"/>
      <c r="J60" s="309"/>
      <c r="K60" s="309"/>
    </row>
    <row r="61" spans="1:11" s="326" customFormat="1">
      <c r="A61" s="339"/>
      <c r="F61" s="309"/>
      <c r="G61" s="309"/>
      <c r="H61" s="309"/>
      <c r="I61" s="309"/>
      <c r="J61" s="309"/>
      <c r="K61" s="309"/>
    </row>
    <row r="62" spans="1:11" s="326" customFormat="1">
      <c r="A62" s="339"/>
      <c r="F62" s="309"/>
      <c r="G62" s="309"/>
      <c r="H62" s="309"/>
      <c r="I62" s="309"/>
      <c r="J62" s="309"/>
      <c r="K62" s="309"/>
    </row>
    <row r="63" spans="1:11" s="326" customFormat="1">
      <c r="A63" s="339"/>
      <c r="F63" s="309"/>
      <c r="G63" s="309"/>
      <c r="H63" s="309"/>
      <c r="I63" s="309"/>
      <c r="J63" s="309"/>
      <c r="K63" s="309"/>
    </row>
    <row r="64" spans="1:11" s="326" customFormat="1">
      <c r="A64" s="339"/>
      <c r="F64" s="309"/>
      <c r="G64" s="309"/>
      <c r="H64" s="309"/>
      <c r="I64" s="309"/>
      <c r="J64" s="309"/>
      <c r="K64" s="309"/>
    </row>
    <row r="65" spans="1:11" s="326" customFormat="1">
      <c r="A65" s="339"/>
      <c r="F65" s="309"/>
      <c r="G65" s="309"/>
      <c r="H65" s="309"/>
      <c r="I65" s="309"/>
      <c r="J65" s="309"/>
      <c r="K65" s="309"/>
    </row>
    <row r="66" spans="1:11" s="326" customFormat="1">
      <c r="A66" s="339"/>
      <c r="F66" s="309"/>
      <c r="G66" s="309"/>
      <c r="H66" s="309"/>
      <c r="I66" s="309"/>
      <c r="J66" s="309"/>
      <c r="K66" s="309"/>
    </row>
    <row r="67" spans="1:11" s="326" customFormat="1">
      <c r="A67" s="339"/>
      <c r="F67" s="309"/>
      <c r="G67" s="309"/>
      <c r="H67" s="309"/>
      <c r="I67" s="309"/>
      <c r="J67" s="309"/>
      <c r="K67" s="309"/>
    </row>
    <row r="68" spans="1:11" s="326" customFormat="1">
      <c r="A68" s="339"/>
      <c r="F68" s="309"/>
      <c r="G68" s="309"/>
      <c r="H68" s="309"/>
      <c r="I68" s="309"/>
      <c r="J68" s="309"/>
      <c r="K68" s="309"/>
    </row>
    <row r="69" spans="1:11" s="326" customFormat="1">
      <c r="A69" s="339"/>
      <c r="F69" s="309"/>
      <c r="G69" s="309"/>
      <c r="H69" s="309"/>
      <c r="I69" s="309"/>
      <c r="J69" s="309"/>
      <c r="K69" s="309"/>
    </row>
    <row r="70" spans="1:11" s="326" customFormat="1">
      <c r="A70" s="339"/>
      <c r="F70" s="309"/>
      <c r="G70" s="309"/>
      <c r="H70" s="309"/>
      <c r="I70" s="309"/>
      <c r="J70" s="309"/>
      <c r="K70" s="309"/>
    </row>
    <row r="71" spans="1:11" s="326" customFormat="1">
      <c r="A71" s="339"/>
      <c r="F71" s="309"/>
      <c r="G71" s="309"/>
      <c r="H71" s="309"/>
      <c r="I71" s="309"/>
      <c r="J71" s="309"/>
      <c r="K71" s="309"/>
    </row>
    <row r="72" spans="1:11" s="326" customFormat="1">
      <c r="A72" s="339"/>
      <c r="F72" s="309"/>
      <c r="G72" s="309"/>
      <c r="H72" s="309"/>
      <c r="I72" s="309"/>
      <c r="J72" s="309"/>
      <c r="K72" s="309"/>
    </row>
    <row r="73" spans="1:11" s="326" customFormat="1">
      <c r="A73" s="339"/>
      <c r="F73" s="309"/>
      <c r="G73" s="309"/>
      <c r="H73" s="309"/>
      <c r="I73" s="309"/>
      <c r="J73" s="309"/>
      <c r="K73" s="309"/>
    </row>
    <row r="74" spans="1:11" s="326" customFormat="1">
      <c r="A74" s="339"/>
      <c r="F74" s="309"/>
      <c r="G74" s="309"/>
      <c r="H74" s="309"/>
      <c r="I74" s="309"/>
      <c r="J74" s="309"/>
      <c r="K74" s="309"/>
    </row>
    <row r="75" spans="1:11" s="326" customFormat="1">
      <c r="A75" s="339"/>
      <c r="F75" s="309"/>
      <c r="G75" s="309"/>
      <c r="H75" s="309"/>
      <c r="I75" s="309"/>
      <c r="J75" s="309"/>
      <c r="K75" s="309"/>
    </row>
    <row r="76" spans="1:11" s="326" customFormat="1">
      <c r="A76" s="339"/>
      <c r="F76" s="309"/>
      <c r="G76" s="309"/>
      <c r="H76" s="309"/>
      <c r="I76" s="309"/>
      <c r="J76" s="309"/>
      <c r="K76" s="309"/>
    </row>
    <row r="77" spans="1:11" s="326" customFormat="1">
      <c r="A77" s="339"/>
      <c r="F77" s="309"/>
      <c r="G77" s="309"/>
      <c r="H77" s="309"/>
      <c r="I77" s="309"/>
      <c r="J77" s="309"/>
      <c r="K77" s="309"/>
    </row>
    <row r="78" spans="1:11" s="326" customFormat="1">
      <c r="A78" s="339"/>
      <c r="F78" s="309"/>
      <c r="G78" s="309"/>
      <c r="H78" s="309"/>
      <c r="I78" s="309"/>
      <c r="J78" s="309"/>
      <c r="K78" s="309"/>
    </row>
    <row r="79" spans="1:11" s="326" customFormat="1">
      <c r="A79" s="339"/>
      <c r="F79" s="309"/>
      <c r="G79" s="309"/>
      <c r="H79" s="309"/>
      <c r="I79" s="309"/>
      <c r="J79" s="309"/>
      <c r="K79" s="309"/>
    </row>
    <row r="80" spans="1:11" s="326" customFormat="1">
      <c r="A80" s="339"/>
      <c r="F80" s="309"/>
      <c r="G80" s="309"/>
      <c r="H80" s="309"/>
      <c r="I80" s="309"/>
      <c r="J80" s="309"/>
      <c r="K80" s="309"/>
    </row>
    <row r="81" spans="1:11" s="326" customFormat="1">
      <c r="A81" s="339"/>
      <c r="F81" s="309"/>
      <c r="G81" s="309"/>
      <c r="H81" s="309"/>
      <c r="I81" s="309"/>
      <c r="J81" s="309"/>
      <c r="K81" s="309"/>
    </row>
    <row r="82" spans="1:11" s="326" customFormat="1">
      <c r="A82" s="339"/>
      <c r="F82" s="309"/>
      <c r="G82" s="309"/>
      <c r="H82" s="309"/>
      <c r="I82" s="309"/>
      <c r="J82" s="309"/>
      <c r="K82" s="309"/>
    </row>
    <row r="83" spans="1:11" s="326" customFormat="1">
      <c r="A83" s="339"/>
      <c r="F83" s="309"/>
      <c r="G83" s="309"/>
      <c r="H83" s="309"/>
      <c r="I83" s="309"/>
      <c r="J83" s="309"/>
      <c r="K83" s="309"/>
    </row>
    <row r="84" spans="1:11" s="326" customFormat="1">
      <c r="A84" s="339"/>
      <c r="F84" s="309"/>
      <c r="G84" s="309"/>
      <c r="H84" s="309"/>
      <c r="I84" s="309"/>
      <c r="J84" s="309"/>
      <c r="K84" s="309"/>
    </row>
    <row r="85" spans="1:11" s="326" customFormat="1">
      <c r="A85" s="339"/>
      <c r="F85" s="309"/>
      <c r="G85" s="309"/>
      <c r="H85" s="309"/>
      <c r="I85" s="309"/>
      <c r="J85" s="309"/>
      <c r="K85" s="309"/>
    </row>
    <row r="86" spans="1:11" s="326" customFormat="1">
      <c r="A86" s="339"/>
      <c r="F86" s="309"/>
      <c r="G86" s="309"/>
      <c r="H86" s="309"/>
      <c r="I86" s="309"/>
      <c r="J86" s="309"/>
      <c r="K86" s="309"/>
    </row>
    <row r="87" spans="1:11" s="326" customFormat="1">
      <c r="A87" s="339"/>
      <c r="F87" s="309"/>
      <c r="G87" s="309"/>
      <c r="H87" s="309"/>
      <c r="I87" s="309"/>
      <c r="J87" s="309"/>
      <c r="K87" s="309"/>
    </row>
    <row r="88" spans="1:11" s="326" customFormat="1">
      <c r="A88" s="339"/>
      <c r="F88" s="309"/>
      <c r="G88" s="309"/>
      <c r="H88" s="309"/>
      <c r="I88" s="309"/>
      <c r="J88" s="309"/>
      <c r="K88" s="309"/>
    </row>
    <row r="89" spans="1:11" s="326" customFormat="1">
      <c r="A89" s="339"/>
      <c r="F89" s="309"/>
      <c r="G89" s="309"/>
      <c r="H89" s="309"/>
      <c r="I89" s="309"/>
      <c r="J89" s="309"/>
      <c r="K89" s="309"/>
    </row>
    <row r="90" spans="1:11" s="326" customFormat="1">
      <c r="A90" s="339"/>
      <c r="F90" s="309"/>
      <c r="G90" s="309"/>
      <c r="H90" s="309"/>
      <c r="I90" s="309"/>
      <c r="J90" s="309"/>
      <c r="K90" s="309"/>
    </row>
    <row r="91" spans="1:11" s="326" customFormat="1">
      <c r="A91" s="339"/>
      <c r="F91" s="309"/>
      <c r="G91" s="309"/>
      <c r="H91" s="309"/>
      <c r="I91" s="309"/>
      <c r="J91" s="309"/>
      <c r="K91" s="309"/>
    </row>
    <row r="92" spans="1:11" s="326" customFormat="1">
      <c r="A92" s="339"/>
      <c r="F92" s="309"/>
      <c r="G92" s="309"/>
      <c r="H92" s="309"/>
      <c r="I92" s="309"/>
      <c r="J92" s="309"/>
      <c r="K92" s="309"/>
    </row>
    <row r="93" spans="1:11" s="326" customFormat="1">
      <c r="A93" s="339"/>
      <c r="F93" s="309"/>
      <c r="G93" s="309"/>
      <c r="H93" s="309"/>
      <c r="I93" s="309"/>
      <c r="J93" s="309"/>
      <c r="K93" s="309"/>
    </row>
    <row r="94" spans="1:11" s="326" customFormat="1">
      <c r="A94" s="339"/>
      <c r="F94" s="309"/>
      <c r="G94" s="309"/>
      <c r="H94" s="309"/>
      <c r="I94" s="309"/>
      <c r="J94" s="309"/>
      <c r="K94" s="309"/>
    </row>
    <row r="95" spans="1:11" s="326" customFormat="1">
      <c r="A95" s="339"/>
      <c r="F95" s="309"/>
      <c r="G95" s="309"/>
      <c r="H95" s="309"/>
      <c r="I95" s="309"/>
      <c r="J95" s="309"/>
      <c r="K95" s="309"/>
    </row>
    <row r="96" spans="1:11" s="326" customFormat="1">
      <c r="A96" s="339"/>
      <c r="F96" s="309"/>
      <c r="G96" s="309"/>
      <c r="H96" s="309"/>
      <c r="I96" s="309"/>
      <c r="J96" s="309"/>
      <c r="K96" s="309"/>
    </row>
    <row r="97" spans="1:11" s="326" customFormat="1">
      <c r="A97" s="339"/>
      <c r="F97" s="309"/>
      <c r="G97" s="309"/>
      <c r="H97" s="309"/>
      <c r="I97" s="309"/>
      <c r="J97" s="309"/>
      <c r="K97" s="309"/>
    </row>
    <row r="98" spans="1:11" s="326" customFormat="1">
      <c r="A98" s="339"/>
      <c r="F98" s="309"/>
      <c r="G98" s="309"/>
      <c r="H98" s="309"/>
      <c r="I98" s="309"/>
      <c r="J98" s="309"/>
      <c r="K98" s="309"/>
    </row>
    <row r="99" spans="1:11" s="326" customFormat="1">
      <c r="A99" s="339"/>
      <c r="F99" s="309"/>
      <c r="G99" s="309"/>
      <c r="H99" s="309"/>
      <c r="I99" s="309"/>
      <c r="J99" s="309"/>
      <c r="K99" s="309"/>
    </row>
    <row r="100" spans="1:11" s="326" customFormat="1">
      <c r="A100" s="339"/>
      <c r="F100" s="309"/>
      <c r="G100" s="309"/>
      <c r="H100" s="309"/>
      <c r="I100" s="309"/>
      <c r="J100" s="309"/>
      <c r="K100" s="309"/>
    </row>
    <row r="101" spans="1:11" s="326" customFormat="1">
      <c r="A101" s="339"/>
      <c r="F101" s="309"/>
      <c r="G101" s="309"/>
      <c r="H101" s="309"/>
      <c r="I101" s="309"/>
      <c r="J101" s="309"/>
      <c r="K101" s="309"/>
    </row>
    <row r="102" spans="1:11" s="326" customFormat="1">
      <c r="A102" s="339"/>
      <c r="F102" s="309"/>
      <c r="G102" s="309"/>
      <c r="H102" s="309"/>
      <c r="I102" s="309"/>
      <c r="J102" s="309"/>
      <c r="K102" s="309"/>
    </row>
    <row r="103" spans="1:11" s="326" customFormat="1">
      <c r="A103" s="339"/>
      <c r="F103" s="309"/>
      <c r="G103" s="309"/>
      <c r="H103" s="309"/>
      <c r="I103" s="309"/>
      <c r="J103" s="309"/>
      <c r="K103" s="309"/>
    </row>
    <row r="104" spans="1:11" s="326" customFormat="1">
      <c r="A104" s="339"/>
      <c r="F104" s="309"/>
      <c r="G104" s="309"/>
      <c r="H104" s="309"/>
      <c r="I104" s="309"/>
      <c r="J104" s="309"/>
      <c r="K104" s="309"/>
    </row>
    <row r="105" spans="1:11" s="326" customFormat="1">
      <c r="A105" s="339"/>
      <c r="F105" s="309"/>
      <c r="G105" s="309"/>
      <c r="H105" s="309"/>
      <c r="I105" s="309"/>
      <c r="J105" s="309"/>
      <c r="K105" s="309"/>
    </row>
    <row r="106" spans="1:11" s="326" customFormat="1">
      <c r="A106" s="339"/>
      <c r="F106" s="309"/>
      <c r="G106" s="309"/>
      <c r="H106" s="309"/>
      <c r="I106" s="309"/>
      <c r="J106" s="309"/>
      <c r="K106" s="309"/>
    </row>
    <row r="107" spans="1:11" s="326" customFormat="1">
      <c r="A107" s="339"/>
      <c r="F107" s="309"/>
      <c r="G107" s="309"/>
      <c r="H107" s="309"/>
      <c r="I107" s="309"/>
      <c r="J107" s="309"/>
      <c r="K107" s="309"/>
    </row>
    <row r="108" spans="1:11" s="326" customFormat="1">
      <c r="A108" s="339"/>
      <c r="F108" s="309"/>
      <c r="G108" s="309"/>
      <c r="H108" s="309"/>
      <c r="I108" s="309"/>
      <c r="J108" s="309"/>
      <c r="K108" s="309"/>
    </row>
    <row r="109" spans="1:11" s="326" customFormat="1">
      <c r="A109" s="339"/>
      <c r="F109" s="309"/>
      <c r="G109" s="309"/>
      <c r="H109" s="309"/>
      <c r="I109" s="309"/>
      <c r="J109" s="309"/>
      <c r="K109" s="309"/>
    </row>
    <row r="110" spans="1:11" s="326" customFormat="1">
      <c r="A110" s="339"/>
      <c r="F110" s="309"/>
      <c r="G110" s="309"/>
      <c r="H110" s="309"/>
      <c r="I110" s="309"/>
      <c r="J110" s="309"/>
      <c r="K110" s="309"/>
    </row>
    <row r="111" spans="1:11" s="326" customFormat="1">
      <c r="A111" s="339"/>
      <c r="F111" s="309"/>
      <c r="G111" s="309"/>
      <c r="H111" s="309"/>
      <c r="I111" s="309"/>
      <c r="J111" s="309"/>
      <c r="K111" s="309"/>
    </row>
    <row r="112" spans="1:11" s="326" customFormat="1">
      <c r="A112" s="339"/>
      <c r="F112" s="309"/>
      <c r="G112" s="309"/>
      <c r="H112" s="309"/>
      <c r="I112" s="309"/>
      <c r="J112" s="309"/>
      <c r="K112" s="309"/>
    </row>
    <row r="113" spans="1:11" s="326" customFormat="1">
      <c r="A113" s="339"/>
      <c r="F113" s="309"/>
      <c r="G113" s="309"/>
      <c r="H113" s="309"/>
      <c r="I113" s="309"/>
      <c r="J113" s="309"/>
      <c r="K113" s="309"/>
    </row>
    <row r="114" spans="1:11" s="326" customFormat="1">
      <c r="A114" s="339"/>
      <c r="F114" s="309"/>
      <c r="G114" s="309"/>
      <c r="H114" s="309"/>
      <c r="I114" s="309"/>
      <c r="J114" s="309"/>
      <c r="K114" s="309"/>
    </row>
    <row r="115" spans="1:11" s="326" customFormat="1">
      <c r="A115" s="339"/>
      <c r="F115" s="309"/>
      <c r="G115" s="309"/>
      <c r="H115" s="309"/>
      <c r="I115" s="309"/>
      <c r="J115" s="309"/>
      <c r="K115" s="309"/>
    </row>
    <row r="116" spans="1:11" s="326" customFormat="1">
      <c r="A116" s="339"/>
      <c r="F116" s="309"/>
      <c r="G116" s="309"/>
      <c r="H116" s="309"/>
      <c r="I116" s="309"/>
      <c r="J116" s="309"/>
      <c r="K116" s="309"/>
    </row>
    <row r="117" spans="1:11" s="326" customFormat="1">
      <c r="A117" s="339"/>
      <c r="F117" s="309"/>
      <c r="G117" s="309"/>
      <c r="H117" s="309"/>
      <c r="I117" s="309"/>
      <c r="J117" s="309"/>
      <c r="K117" s="309"/>
    </row>
    <row r="118" spans="1:11" s="326" customFormat="1">
      <c r="A118" s="339"/>
      <c r="F118" s="309"/>
      <c r="G118" s="309"/>
      <c r="H118" s="309"/>
      <c r="I118" s="309"/>
      <c r="J118" s="309"/>
      <c r="K118" s="309"/>
    </row>
    <row r="119" spans="1:11" s="326" customFormat="1">
      <c r="A119" s="339"/>
      <c r="F119" s="309"/>
      <c r="G119" s="309"/>
      <c r="H119" s="309"/>
      <c r="I119" s="309"/>
      <c r="J119" s="309"/>
      <c r="K119" s="309"/>
    </row>
    <row r="120" spans="1:11" s="326" customFormat="1">
      <c r="A120" s="339"/>
      <c r="F120" s="309"/>
      <c r="G120" s="309"/>
      <c r="H120" s="309"/>
      <c r="I120" s="309"/>
      <c r="J120" s="309"/>
      <c r="K120" s="309"/>
    </row>
    <row r="121" spans="1:11" s="326" customFormat="1">
      <c r="A121" s="339"/>
      <c r="F121" s="309"/>
      <c r="G121" s="309"/>
      <c r="H121" s="309"/>
      <c r="I121" s="309"/>
      <c r="J121" s="309"/>
      <c r="K121" s="309"/>
    </row>
    <row r="122" spans="1:11" s="326" customFormat="1">
      <c r="A122" s="339"/>
      <c r="F122" s="309"/>
      <c r="G122" s="309"/>
      <c r="H122" s="309"/>
      <c r="I122" s="309"/>
      <c r="J122" s="309"/>
      <c r="K122" s="309"/>
    </row>
    <row r="123" spans="1:11" s="326" customFormat="1">
      <c r="A123" s="339"/>
      <c r="F123" s="309"/>
      <c r="G123" s="309"/>
      <c r="H123" s="309"/>
      <c r="I123" s="309"/>
      <c r="J123" s="309"/>
      <c r="K123" s="309"/>
    </row>
    <row r="124" spans="1:11" s="326" customFormat="1">
      <c r="A124" s="339"/>
      <c r="F124" s="309"/>
      <c r="G124" s="309"/>
      <c r="H124" s="309"/>
      <c r="I124" s="309"/>
      <c r="J124" s="309"/>
      <c r="K124" s="309"/>
    </row>
    <row r="125" spans="1:11" s="326" customFormat="1">
      <c r="A125" s="339"/>
      <c r="F125" s="309"/>
      <c r="G125" s="309"/>
      <c r="H125" s="309"/>
      <c r="I125" s="309"/>
      <c r="J125" s="309"/>
      <c r="K125" s="309"/>
    </row>
    <row r="126" spans="1:11" s="326" customFormat="1">
      <c r="A126" s="339"/>
      <c r="F126" s="309"/>
      <c r="G126" s="309"/>
      <c r="H126" s="309"/>
      <c r="I126" s="309"/>
      <c r="J126" s="309"/>
      <c r="K126" s="309"/>
    </row>
    <row r="127" spans="1:11" s="326" customFormat="1">
      <c r="A127" s="339"/>
      <c r="F127" s="309"/>
      <c r="G127" s="309"/>
      <c r="H127" s="309"/>
      <c r="I127" s="309"/>
      <c r="J127" s="309"/>
      <c r="K127" s="309"/>
    </row>
    <row r="128" spans="1:11" s="326" customFormat="1">
      <c r="A128" s="339"/>
      <c r="F128" s="309"/>
      <c r="G128" s="309"/>
      <c r="H128" s="309"/>
      <c r="I128" s="309"/>
      <c r="J128" s="309"/>
      <c r="K128" s="309"/>
    </row>
    <row r="129" spans="1:11" s="326" customFormat="1">
      <c r="A129" s="339"/>
      <c r="F129" s="309"/>
      <c r="G129" s="309"/>
      <c r="H129" s="309"/>
      <c r="I129" s="309"/>
      <c r="J129" s="309"/>
      <c r="K129" s="309"/>
    </row>
    <row r="130" spans="1:11" s="326" customFormat="1">
      <c r="A130" s="339"/>
      <c r="F130" s="309"/>
      <c r="G130" s="309"/>
      <c r="H130" s="309"/>
      <c r="I130" s="309"/>
      <c r="J130" s="309"/>
      <c r="K130" s="309"/>
    </row>
    <row r="131" spans="1:11" s="326" customFormat="1">
      <c r="A131" s="339"/>
      <c r="F131" s="309"/>
      <c r="G131" s="309"/>
      <c r="H131" s="309"/>
      <c r="I131" s="309"/>
      <c r="J131" s="309"/>
      <c r="K131" s="309"/>
    </row>
    <row r="132" spans="1:11" s="326" customFormat="1">
      <c r="A132" s="339"/>
      <c r="F132" s="309"/>
      <c r="G132" s="309"/>
      <c r="H132" s="309"/>
      <c r="I132" s="309"/>
      <c r="J132" s="309"/>
      <c r="K132" s="309"/>
    </row>
    <row r="133" spans="1:11" s="326" customFormat="1">
      <c r="A133" s="339"/>
      <c r="F133" s="309"/>
      <c r="G133" s="309"/>
      <c r="H133" s="309"/>
      <c r="I133" s="309"/>
      <c r="J133" s="309"/>
      <c r="K133" s="309"/>
    </row>
    <row r="134" spans="1:11" s="326" customFormat="1">
      <c r="A134" s="339"/>
      <c r="F134" s="309"/>
      <c r="G134" s="309"/>
      <c r="H134" s="309"/>
      <c r="I134" s="309"/>
      <c r="J134" s="309"/>
      <c r="K134" s="309"/>
    </row>
    <row r="135" spans="1:11" s="326" customFormat="1">
      <c r="A135" s="339"/>
      <c r="F135" s="309"/>
      <c r="G135" s="309"/>
      <c r="H135" s="309"/>
      <c r="I135" s="309"/>
      <c r="J135" s="309"/>
      <c r="K135" s="309"/>
    </row>
    <row r="136" spans="1:11" s="326" customFormat="1">
      <c r="A136" s="339"/>
      <c r="F136" s="309"/>
      <c r="G136" s="309"/>
      <c r="H136" s="309"/>
      <c r="I136" s="309"/>
      <c r="J136" s="309"/>
      <c r="K136" s="309"/>
    </row>
    <row r="137" spans="1:11" s="326" customFormat="1">
      <c r="A137" s="339"/>
      <c r="F137" s="309"/>
      <c r="G137" s="309"/>
      <c r="H137" s="309"/>
      <c r="I137" s="309"/>
      <c r="J137" s="309"/>
      <c r="K137" s="309"/>
    </row>
    <row r="138" spans="1:11" s="326" customFormat="1">
      <c r="A138" s="339"/>
      <c r="F138" s="309"/>
      <c r="G138" s="309"/>
      <c r="H138" s="309"/>
      <c r="I138" s="309"/>
      <c r="J138" s="309"/>
      <c r="K138" s="309"/>
    </row>
    <row r="139" spans="1:11" s="326" customFormat="1">
      <c r="A139" s="339"/>
      <c r="F139" s="309"/>
      <c r="G139" s="309"/>
      <c r="H139" s="309"/>
      <c r="I139" s="309"/>
      <c r="J139" s="309"/>
      <c r="K139" s="309"/>
    </row>
    <row r="140" spans="1:11" s="326" customFormat="1">
      <c r="A140" s="339"/>
      <c r="F140" s="309"/>
      <c r="G140" s="309"/>
      <c r="H140" s="309"/>
      <c r="I140" s="309"/>
      <c r="J140" s="309"/>
      <c r="K140" s="309"/>
    </row>
    <row r="141" spans="1:11" s="326" customFormat="1">
      <c r="A141" s="339"/>
      <c r="F141" s="309"/>
      <c r="G141" s="309"/>
      <c r="H141" s="309"/>
      <c r="I141" s="309"/>
      <c r="J141" s="309"/>
      <c r="K141" s="309"/>
    </row>
    <row r="142" spans="1:11" s="326" customFormat="1">
      <c r="A142" s="339"/>
      <c r="F142" s="309"/>
      <c r="G142" s="309"/>
      <c r="H142" s="309"/>
      <c r="I142" s="309"/>
      <c r="J142" s="309"/>
      <c r="K142" s="309"/>
    </row>
    <row r="143" spans="1:11" s="326" customFormat="1">
      <c r="A143" s="339"/>
      <c r="F143" s="309"/>
      <c r="G143" s="309"/>
      <c r="H143" s="309"/>
      <c r="I143" s="309"/>
      <c r="J143" s="309"/>
      <c r="K143" s="309"/>
    </row>
    <row r="144" spans="1:11" s="326" customFormat="1">
      <c r="A144" s="339"/>
      <c r="F144" s="309"/>
      <c r="G144" s="309"/>
      <c r="H144" s="309"/>
      <c r="I144" s="309"/>
      <c r="J144" s="309"/>
      <c r="K144" s="309"/>
    </row>
    <row r="145" spans="1:11" s="326" customFormat="1">
      <c r="A145" s="339"/>
      <c r="F145" s="309"/>
      <c r="G145" s="309"/>
      <c r="H145" s="309"/>
      <c r="I145" s="309"/>
      <c r="J145" s="309"/>
      <c r="K145" s="309"/>
    </row>
    <row r="146" spans="1:11" s="326" customFormat="1">
      <c r="A146" s="339"/>
      <c r="F146" s="309"/>
      <c r="G146" s="309"/>
      <c r="H146" s="309"/>
      <c r="I146" s="309"/>
      <c r="J146" s="309"/>
      <c r="K146" s="309"/>
    </row>
    <row r="147" spans="1:11" s="326" customFormat="1">
      <c r="A147" s="339"/>
      <c r="F147" s="309"/>
      <c r="G147" s="309"/>
      <c r="H147" s="309"/>
      <c r="I147" s="309"/>
      <c r="J147" s="309"/>
      <c r="K147" s="309"/>
    </row>
    <row r="148" spans="1:11" s="326" customFormat="1">
      <c r="A148" s="339"/>
      <c r="F148" s="309"/>
      <c r="G148" s="309"/>
      <c r="H148" s="309"/>
      <c r="I148" s="309"/>
      <c r="J148" s="309"/>
      <c r="K148" s="309"/>
    </row>
    <row r="149" spans="1:11" s="326" customFormat="1">
      <c r="A149" s="339"/>
      <c r="F149" s="309"/>
      <c r="G149" s="309"/>
      <c r="H149" s="309"/>
      <c r="I149" s="309"/>
      <c r="J149" s="309"/>
      <c r="K149" s="309"/>
    </row>
    <row r="150" spans="1:11" s="326" customFormat="1">
      <c r="A150" s="339"/>
      <c r="F150" s="309"/>
      <c r="G150" s="309"/>
      <c r="H150" s="309"/>
      <c r="I150" s="309"/>
      <c r="J150" s="309"/>
      <c r="K150" s="309"/>
    </row>
    <row r="151" spans="1:11" s="326" customFormat="1">
      <c r="A151" s="339"/>
      <c r="F151" s="309"/>
      <c r="G151" s="309"/>
      <c r="H151" s="309"/>
      <c r="I151" s="309"/>
      <c r="J151" s="309"/>
      <c r="K151" s="309"/>
    </row>
    <row r="152" spans="1:11" s="326" customFormat="1">
      <c r="A152" s="339"/>
      <c r="F152" s="309"/>
      <c r="G152" s="309"/>
      <c r="H152" s="309"/>
      <c r="I152" s="309"/>
      <c r="J152" s="309"/>
      <c r="K152" s="309"/>
    </row>
    <row r="153" spans="1:11" s="326" customFormat="1">
      <c r="A153" s="339"/>
      <c r="F153" s="309"/>
      <c r="G153" s="309"/>
      <c r="H153" s="309"/>
      <c r="I153" s="309"/>
      <c r="J153" s="309"/>
      <c r="K153" s="309"/>
    </row>
    <row r="154" spans="1:11" s="326" customFormat="1">
      <c r="A154" s="339"/>
      <c r="F154" s="309"/>
      <c r="G154" s="309"/>
      <c r="H154" s="309"/>
      <c r="I154" s="309"/>
      <c r="J154" s="309"/>
      <c r="K154" s="309"/>
    </row>
    <row r="155" spans="1:11" s="326" customFormat="1">
      <c r="A155" s="339"/>
      <c r="F155" s="309"/>
      <c r="G155" s="309"/>
      <c r="H155" s="309"/>
      <c r="I155" s="309"/>
      <c r="J155" s="309"/>
      <c r="K155" s="309"/>
    </row>
    <row r="156" spans="1:11" s="326" customFormat="1">
      <c r="A156" s="339"/>
      <c r="F156" s="309"/>
      <c r="G156" s="309"/>
      <c r="H156" s="309"/>
      <c r="I156" s="309"/>
      <c r="J156" s="309"/>
      <c r="K156" s="309"/>
    </row>
    <row r="157" spans="1:11" s="326" customFormat="1">
      <c r="A157" s="339"/>
      <c r="F157" s="309"/>
      <c r="G157" s="309"/>
      <c r="H157" s="309"/>
      <c r="I157" s="309"/>
      <c r="J157" s="309"/>
      <c r="K157" s="309"/>
    </row>
    <row r="158" spans="1:11" s="326" customFormat="1">
      <c r="A158" s="339"/>
      <c r="F158" s="309"/>
      <c r="G158" s="309"/>
      <c r="H158" s="309"/>
      <c r="I158" s="309"/>
      <c r="J158" s="309"/>
      <c r="K158" s="309"/>
    </row>
    <row r="159" spans="1:11" s="326" customFormat="1">
      <c r="A159" s="339"/>
      <c r="F159" s="309"/>
      <c r="G159" s="309"/>
      <c r="H159" s="309"/>
      <c r="I159" s="309"/>
      <c r="J159" s="309"/>
      <c r="K159" s="309"/>
    </row>
    <row r="160" spans="1:11" s="326" customFormat="1">
      <c r="A160" s="339"/>
      <c r="F160" s="309"/>
      <c r="G160" s="309"/>
      <c r="H160" s="309"/>
      <c r="I160" s="309"/>
      <c r="J160" s="309"/>
      <c r="K160" s="309"/>
    </row>
    <row r="161" spans="1:11" s="326" customFormat="1">
      <c r="A161" s="339"/>
      <c r="F161" s="309"/>
      <c r="G161" s="309"/>
      <c r="H161" s="309"/>
      <c r="I161" s="309"/>
      <c r="J161" s="309"/>
      <c r="K161" s="309"/>
    </row>
    <row r="162" spans="1:11" s="326" customFormat="1">
      <c r="A162" s="339"/>
      <c r="F162" s="309"/>
      <c r="G162" s="309"/>
      <c r="H162" s="309"/>
      <c r="I162" s="309"/>
      <c r="J162" s="309"/>
      <c r="K162" s="309"/>
    </row>
    <row r="163" spans="1:11" s="326" customFormat="1">
      <c r="A163" s="339"/>
      <c r="F163" s="309"/>
      <c r="G163" s="309"/>
      <c r="H163" s="309"/>
      <c r="I163" s="309"/>
      <c r="J163" s="309"/>
      <c r="K163" s="309"/>
    </row>
    <row r="164" spans="1:11" s="326" customFormat="1">
      <c r="A164" s="339"/>
      <c r="F164" s="309"/>
      <c r="G164" s="309"/>
      <c r="H164" s="309"/>
      <c r="I164" s="309"/>
      <c r="J164" s="309"/>
      <c r="K164" s="309"/>
    </row>
    <row r="165" spans="1:11" s="326" customFormat="1">
      <c r="A165" s="339"/>
      <c r="F165" s="309"/>
      <c r="G165" s="309"/>
      <c r="H165" s="309"/>
      <c r="I165" s="309"/>
      <c r="J165" s="309"/>
      <c r="K165" s="309"/>
    </row>
    <row r="166" spans="1:11" s="326" customFormat="1">
      <c r="A166" s="339"/>
      <c r="F166" s="309"/>
      <c r="G166" s="309"/>
      <c r="H166" s="309"/>
      <c r="I166" s="309"/>
      <c r="J166" s="309"/>
      <c r="K166" s="309"/>
    </row>
    <row r="167" spans="1:11" s="326" customFormat="1">
      <c r="A167" s="339"/>
      <c r="F167" s="309"/>
      <c r="G167" s="309"/>
      <c r="H167" s="309"/>
      <c r="I167" s="309"/>
      <c r="J167" s="309"/>
      <c r="K167" s="309"/>
    </row>
    <row r="168" spans="1:11" s="326" customFormat="1">
      <c r="A168" s="339"/>
      <c r="F168" s="309"/>
      <c r="G168" s="309"/>
      <c r="H168" s="309"/>
      <c r="I168" s="309"/>
      <c r="J168" s="309"/>
      <c r="K168" s="309"/>
    </row>
    <row r="169" spans="1:11" s="326" customFormat="1">
      <c r="A169" s="339"/>
      <c r="F169" s="309"/>
      <c r="G169" s="309"/>
      <c r="H169" s="309"/>
      <c r="I169" s="309"/>
      <c r="J169" s="309"/>
      <c r="K169" s="309"/>
    </row>
    <row r="170" spans="1:11" s="326" customFormat="1">
      <c r="A170" s="339"/>
      <c r="F170" s="309"/>
      <c r="G170" s="309"/>
      <c r="H170" s="309"/>
      <c r="I170" s="309"/>
      <c r="J170" s="309"/>
      <c r="K170" s="309"/>
    </row>
    <row r="171" spans="1:11" s="326" customFormat="1">
      <c r="A171" s="339"/>
      <c r="F171" s="309"/>
      <c r="G171" s="309"/>
      <c r="H171" s="309"/>
      <c r="I171" s="309"/>
      <c r="J171" s="309"/>
      <c r="K171" s="309"/>
    </row>
    <row r="172" spans="1:11" s="326" customFormat="1">
      <c r="A172" s="339"/>
      <c r="F172" s="309"/>
      <c r="G172" s="309"/>
      <c r="H172" s="309"/>
      <c r="I172" s="309"/>
      <c r="J172" s="309"/>
      <c r="K172" s="309"/>
    </row>
    <row r="173" spans="1:11" s="326" customFormat="1">
      <c r="A173" s="339"/>
      <c r="F173" s="309"/>
      <c r="G173" s="309"/>
      <c r="H173" s="309"/>
      <c r="I173" s="309"/>
      <c r="J173" s="309"/>
      <c r="K173" s="309"/>
    </row>
    <row r="174" spans="1:11" s="326" customFormat="1">
      <c r="A174" s="339"/>
      <c r="F174" s="309"/>
      <c r="G174" s="309"/>
      <c r="H174" s="309"/>
      <c r="I174" s="309"/>
      <c r="J174" s="309"/>
      <c r="K174" s="309"/>
    </row>
    <row r="175" spans="1:11" s="326" customFormat="1">
      <c r="A175" s="339"/>
      <c r="F175" s="309"/>
      <c r="G175" s="309"/>
      <c r="H175" s="309"/>
      <c r="I175" s="309"/>
      <c r="J175" s="309"/>
      <c r="K175" s="309"/>
    </row>
    <row r="176" spans="1:11" s="326" customFormat="1">
      <c r="A176" s="339"/>
      <c r="F176" s="309"/>
      <c r="G176" s="309"/>
      <c r="H176" s="309"/>
      <c r="I176" s="309"/>
      <c r="J176" s="309"/>
      <c r="K176" s="309"/>
    </row>
    <row r="177" spans="1:11" s="326" customFormat="1">
      <c r="A177" s="339"/>
      <c r="F177" s="309"/>
      <c r="G177" s="309"/>
      <c r="H177" s="309"/>
      <c r="I177" s="309"/>
      <c r="J177" s="309"/>
      <c r="K177" s="309"/>
    </row>
    <row r="178" spans="1:11" s="326" customFormat="1">
      <c r="A178" s="339"/>
      <c r="F178" s="309"/>
      <c r="G178" s="309"/>
      <c r="H178" s="309"/>
      <c r="I178" s="309"/>
      <c r="J178" s="309"/>
      <c r="K178" s="309"/>
    </row>
    <row r="179" spans="1:11" s="326" customFormat="1">
      <c r="A179" s="339"/>
      <c r="F179" s="309"/>
      <c r="G179" s="309"/>
      <c r="H179" s="309"/>
      <c r="I179" s="309"/>
      <c r="J179" s="309"/>
      <c r="K179" s="309"/>
    </row>
    <row r="180" spans="1:11" s="326" customFormat="1">
      <c r="A180" s="339"/>
      <c r="F180" s="309"/>
      <c r="G180" s="309"/>
      <c r="H180" s="309"/>
      <c r="I180" s="309"/>
      <c r="J180" s="309"/>
      <c r="K180" s="309"/>
    </row>
    <row r="181" spans="1:11" s="326" customFormat="1">
      <c r="A181" s="339"/>
      <c r="F181" s="309"/>
      <c r="G181" s="309"/>
      <c r="H181" s="309"/>
      <c r="I181" s="309"/>
      <c r="J181" s="309"/>
      <c r="K181" s="309"/>
    </row>
    <row r="182" spans="1:11" s="326" customFormat="1">
      <c r="A182" s="339"/>
      <c r="F182" s="309"/>
      <c r="G182" s="309"/>
      <c r="H182" s="309"/>
      <c r="I182" s="309"/>
      <c r="J182" s="309"/>
      <c r="K182" s="309"/>
    </row>
    <row r="183" spans="1:11" s="326" customFormat="1">
      <c r="A183" s="339"/>
      <c r="F183" s="309"/>
      <c r="G183" s="309"/>
      <c r="H183" s="309"/>
      <c r="I183" s="309"/>
      <c r="J183" s="309"/>
      <c r="K183" s="309"/>
    </row>
    <row r="184" spans="1:11" s="326" customFormat="1">
      <c r="A184" s="339"/>
      <c r="F184" s="309"/>
      <c r="G184" s="309"/>
      <c r="H184" s="309"/>
      <c r="I184" s="309"/>
      <c r="J184" s="309"/>
      <c r="K184" s="309"/>
    </row>
    <row r="185" spans="1:11" s="326" customFormat="1">
      <c r="A185" s="339"/>
      <c r="F185" s="309"/>
      <c r="G185" s="309"/>
      <c r="H185" s="309"/>
      <c r="I185" s="309"/>
      <c r="J185" s="309"/>
      <c r="K185" s="309"/>
    </row>
    <row r="186" spans="1:11" s="326" customFormat="1">
      <c r="A186" s="339"/>
      <c r="F186" s="309"/>
      <c r="G186" s="309"/>
      <c r="H186" s="309"/>
      <c r="I186" s="309"/>
      <c r="J186" s="309"/>
      <c r="K186" s="309"/>
    </row>
    <row r="187" spans="1:11" s="326" customFormat="1">
      <c r="A187" s="339"/>
      <c r="F187" s="309"/>
      <c r="G187" s="309"/>
      <c r="H187" s="309"/>
      <c r="I187" s="309"/>
      <c r="J187" s="309"/>
      <c r="K187" s="309"/>
    </row>
    <row r="188" spans="1:11" s="326" customFormat="1">
      <c r="A188" s="339"/>
      <c r="F188" s="309"/>
      <c r="G188" s="309"/>
      <c r="H188" s="309"/>
      <c r="I188" s="309"/>
      <c r="J188" s="309"/>
      <c r="K188" s="309"/>
    </row>
    <row r="189" spans="1:11" s="326" customFormat="1">
      <c r="A189" s="339"/>
      <c r="F189" s="309"/>
      <c r="G189" s="309"/>
      <c r="H189" s="309"/>
      <c r="I189" s="309"/>
      <c r="J189" s="309"/>
      <c r="K189" s="309"/>
    </row>
    <row r="190" spans="1:11" s="326" customFormat="1">
      <c r="A190" s="339"/>
      <c r="F190" s="309"/>
      <c r="G190" s="309"/>
      <c r="H190" s="309"/>
      <c r="I190" s="309"/>
      <c r="J190" s="309"/>
      <c r="K190" s="309"/>
    </row>
  </sheetData>
  <sheetProtection formatCells="0" formatColumns="0" formatRows="0" insertRows="0" deleteRows="0"/>
  <mergeCells count="12">
    <mergeCell ref="A6:I6"/>
    <mergeCell ref="A23:I23"/>
    <mergeCell ref="G52:I52"/>
    <mergeCell ref="B52:D52"/>
    <mergeCell ref="A1:I1"/>
    <mergeCell ref="A3:A4"/>
    <mergeCell ref="B3:B4"/>
    <mergeCell ref="D3:D4"/>
    <mergeCell ref="E3:E4"/>
    <mergeCell ref="F3:I3"/>
    <mergeCell ref="C3:C4"/>
    <mergeCell ref="G2:I2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45" fitToHeight="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I109"/>
  <sheetViews>
    <sheetView view="pageBreakPreview" zoomScale="20" zoomScaleNormal="75" zoomScaleSheetLayoutView="20" workbookViewId="0">
      <pane ySplit="5" topLeftCell="A81" activePane="bottomLeft" state="frozen"/>
      <selection pane="bottomLeft" activeCell="X12" sqref="X12"/>
    </sheetView>
  </sheetViews>
  <sheetFormatPr defaultColWidth="9.1796875" defaultRowHeight="25.5" outlineLevelRow="1"/>
  <cols>
    <col min="1" max="1" width="60.54296875" style="346" customWidth="1"/>
    <col min="2" max="2" width="13.54296875" style="346" customWidth="1"/>
    <col min="3" max="3" width="13.1796875" style="346" customWidth="1"/>
    <col min="4" max="4" width="17.453125" style="346" customWidth="1"/>
    <col min="5" max="5" width="17.1796875" style="346" customWidth="1"/>
    <col min="6" max="6" width="16.1796875" style="346" customWidth="1"/>
    <col min="7" max="7" width="14.54296875" style="346" customWidth="1"/>
    <col min="8" max="8" width="15.81640625" style="346" customWidth="1"/>
    <col min="9" max="9" width="13.81640625" style="346" customWidth="1"/>
    <col min="10" max="16384" width="9.1796875" style="346"/>
  </cols>
  <sheetData>
    <row r="1" spans="1:9">
      <c r="A1" s="497" t="s">
        <v>357</v>
      </c>
      <c r="B1" s="497"/>
      <c r="C1" s="497"/>
      <c r="D1" s="497"/>
      <c r="E1" s="497"/>
      <c r="F1" s="497"/>
      <c r="G1" s="497"/>
      <c r="H1" s="497"/>
      <c r="I1" s="497"/>
    </row>
    <row r="2" spans="1:9" ht="21.65" customHeight="1" outlineLevel="1">
      <c r="A2" s="347"/>
      <c r="B2" s="347"/>
      <c r="C2" s="347"/>
      <c r="D2" s="347"/>
      <c r="E2" s="347"/>
      <c r="F2" s="347"/>
      <c r="G2" s="494" t="s">
        <v>656</v>
      </c>
      <c r="H2" s="494"/>
      <c r="I2" s="494"/>
    </row>
    <row r="3" spans="1:9" ht="48" customHeight="1">
      <c r="A3" s="493" t="s">
        <v>258</v>
      </c>
      <c r="B3" s="492" t="s">
        <v>0</v>
      </c>
      <c r="C3" s="492" t="s">
        <v>586</v>
      </c>
      <c r="D3" s="492" t="s">
        <v>68</v>
      </c>
      <c r="E3" s="492" t="s">
        <v>170</v>
      </c>
      <c r="F3" s="479" t="s">
        <v>349</v>
      </c>
      <c r="G3" s="479"/>
      <c r="H3" s="479"/>
      <c r="I3" s="479"/>
    </row>
    <row r="4" spans="1:9" ht="58" customHeight="1">
      <c r="A4" s="498"/>
      <c r="B4" s="492"/>
      <c r="C4" s="492"/>
      <c r="D4" s="492"/>
      <c r="E4" s="492"/>
      <c r="F4" s="311" t="s">
        <v>358</v>
      </c>
      <c r="G4" s="311" t="s">
        <v>351</v>
      </c>
      <c r="H4" s="311" t="s">
        <v>352</v>
      </c>
      <c r="I4" s="311" t="s">
        <v>83</v>
      </c>
    </row>
    <row r="5" spans="1:9" ht="22" customHeight="1">
      <c r="A5" s="253">
        <v>1</v>
      </c>
      <c r="B5" s="311">
        <v>2</v>
      </c>
      <c r="C5" s="311">
        <v>3</v>
      </c>
      <c r="D5" s="311">
        <v>4</v>
      </c>
      <c r="E5" s="311">
        <v>5</v>
      </c>
      <c r="F5" s="311">
        <v>6</v>
      </c>
      <c r="G5" s="311">
        <v>7</v>
      </c>
      <c r="H5" s="311">
        <v>8</v>
      </c>
      <c r="I5" s="311">
        <v>9</v>
      </c>
    </row>
    <row r="6" spans="1:9" s="348" customFormat="1" ht="28.5" customHeight="1">
      <c r="A6" s="484" t="s">
        <v>160</v>
      </c>
      <c r="B6" s="485"/>
      <c r="C6" s="485"/>
      <c r="D6" s="485"/>
      <c r="E6" s="485"/>
      <c r="F6" s="485"/>
      <c r="G6" s="485"/>
      <c r="H6" s="485"/>
      <c r="I6" s="486"/>
    </row>
    <row r="7" spans="1:9" ht="54" customHeight="1">
      <c r="A7" s="313" t="s">
        <v>180</v>
      </c>
      <c r="B7" s="255">
        <v>1170</v>
      </c>
      <c r="C7" s="191">
        <v>-55834</v>
      </c>
      <c r="D7" s="191">
        <v>2480</v>
      </c>
      <c r="E7" s="191">
        <v>-31478.333333333332</v>
      </c>
      <c r="F7" s="191">
        <v>-12452</v>
      </c>
      <c r="G7" s="191">
        <v>-29861</v>
      </c>
      <c r="H7" s="191">
        <v>-49926</v>
      </c>
      <c r="I7" s="191">
        <v>-37618</v>
      </c>
    </row>
    <row r="8" spans="1:9" ht="27.65" customHeight="1">
      <c r="A8" s="313" t="s">
        <v>181</v>
      </c>
      <c r="B8" s="350"/>
      <c r="C8" s="191"/>
      <c r="D8" s="191"/>
      <c r="E8" s="191"/>
      <c r="F8" s="191"/>
      <c r="G8" s="191"/>
      <c r="H8" s="191"/>
      <c r="I8" s="191"/>
    </row>
    <row r="9" spans="1:9" ht="31.5" customHeight="1">
      <c r="A9" s="313" t="s">
        <v>184</v>
      </c>
      <c r="B9" s="284">
        <v>3000</v>
      </c>
      <c r="C9" s="191">
        <v>9867</v>
      </c>
      <c r="D9" s="191">
        <v>8327</v>
      </c>
      <c r="E9" s="191">
        <v>9974.6666666666661</v>
      </c>
      <c r="F9" s="191">
        <v>2768</v>
      </c>
      <c r="G9" s="191">
        <v>5535</v>
      </c>
      <c r="H9" s="191">
        <v>8303</v>
      </c>
      <c r="I9" s="191">
        <v>14324</v>
      </c>
    </row>
    <row r="10" spans="1:9" ht="52" customHeight="1">
      <c r="A10" s="313" t="s">
        <v>185</v>
      </c>
      <c r="B10" s="284">
        <v>3010</v>
      </c>
      <c r="C10" s="317">
        <v>18360</v>
      </c>
      <c r="D10" s="317">
        <v>0</v>
      </c>
      <c r="E10" s="317">
        <v>12386</v>
      </c>
      <c r="F10" s="317">
        <v>0</v>
      </c>
      <c r="G10" s="317">
        <v>0</v>
      </c>
      <c r="H10" s="317">
        <v>0</v>
      </c>
      <c r="I10" s="317">
        <v>0</v>
      </c>
    </row>
    <row r="11" spans="1:9" ht="51">
      <c r="A11" s="313" t="s">
        <v>186</v>
      </c>
      <c r="B11" s="284">
        <v>3020</v>
      </c>
      <c r="C11" s="317"/>
      <c r="D11" s="317"/>
      <c r="E11" s="317"/>
      <c r="F11" s="317"/>
      <c r="G11" s="317"/>
      <c r="H11" s="317"/>
      <c r="I11" s="317"/>
    </row>
    <row r="12" spans="1:9" ht="93" customHeight="1">
      <c r="A12" s="313" t="s">
        <v>187</v>
      </c>
      <c r="B12" s="284">
        <v>3030</v>
      </c>
      <c r="C12" s="317">
        <v>-14423</v>
      </c>
      <c r="D12" s="317">
        <v>0</v>
      </c>
      <c r="E12" s="317">
        <v>-580</v>
      </c>
      <c r="F12" s="317">
        <v>0</v>
      </c>
      <c r="G12" s="317">
        <v>-1300</v>
      </c>
      <c r="H12" s="317">
        <v>-1950</v>
      </c>
      <c r="I12" s="317">
        <v>-2600</v>
      </c>
    </row>
    <row r="13" spans="1:9" ht="51">
      <c r="A13" s="313" t="s">
        <v>599</v>
      </c>
      <c r="B13" s="284" t="s">
        <v>439</v>
      </c>
      <c r="C13" s="317">
        <v>0</v>
      </c>
      <c r="D13" s="317">
        <v>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</row>
    <row r="14" spans="1:9">
      <c r="A14" s="313" t="s">
        <v>438</v>
      </c>
      <c r="B14" s="284" t="s">
        <v>441</v>
      </c>
      <c r="C14" s="317">
        <v>-368</v>
      </c>
      <c r="D14" s="317">
        <v>0</v>
      </c>
      <c r="E14" s="317">
        <v>-250</v>
      </c>
      <c r="F14" s="317">
        <v>0</v>
      </c>
      <c r="G14" s="317">
        <v>-1300</v>
      </c>
      <c r="H14" s="317">
        <v>-1950</v>
      </c>
      <c r="I14" s="317">
        <v>-2600</v>
      </c>
    </row>
    <row r="15" spans="1:9" ht="51">
      <c r="A15" s="313" t="s">
        <v>440</v>
      </c>
      <c r="B15" s="284" t="s">
        <v>485</v>
      </c>
      <c r="C15" s="317">
        <v>-142</v>
      </c>
      <c r="D15" s="317">
        <v>0</v>
      </c>
      <c r="E15" s="317">
        <v>-330</v>
      </c>
      <c r="F15" s="317">
        <v>0</v>
      </c>
      <c r="G15" s="317">
        <v>0</v>
      </c>
      <c r="H15" s="317">
        <v>0</v>
      </c>
      <c r="I15" s="317">
        <v>0</v>
      </c>
    </row>
    <row r="16" spans="1:9" ht="51">
      <c r="A16" s="313" t="s">
        <v>588</v>
      </c>
      <c r="B16" s="284" t="s">
        <v>587</v>
      </c>
      <c r="C16" s="317">
        <v>-4015</v>
      </c>
      <c r="D16" s="317">
        <v>0</v>
      </c>
      <c r="E16" s="317">
        <v>0</v>
      </c>
      <c r="F16" s="317">
        <v>0</v>
      </c>
      <c r="G16" s="317">
        <v>0</v>
      </c>
      <c r="H16" s="317">
        <v>0</v>
      </c>
      <c r="I16" s="317">
        <v>0</v>
      </c>
    </row>
    <row r="17" spans="1:9" ht="51">
      <c r="A17" s="313" t="s">
        <v>589</v>
      </c>
      <c r="B17" s="284" t="s">
        <v>600</v>
      </c>
      <c r="C17" s="317">
        <v>-9898</v>
      </c>
      <c r="D17" s="317">
        <v>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</row>
    <row r="18" spans="1:9" ht="80.5" customHeight="1">
      <c r="A18" s="313" t="s">
        <v>245</v>
      </c>
      <c r="B18" s="284">
        <v>3040</v>
      </c>
      <c r="C18" s="191">
        <v>-42030</v>
      </c>
      <c r="D18" s="191">
        <v>10807</v>
      </c>
      <c r="E18" s="191">
        <v>-9697.6666666666642</v>
      </c>
      <c r="F18" s="191">
        <v>-9684</v>
      </c>
      <c r="G18" s="191">
        <v>-25626</v>
      </c>
      <c r="H18" s="191">
        <v>-43573</v>
      </c>
      <c r="I18" s="191">
        <v>-25894</v>
      </c>
    </row>
    <row r="19" spans="1:9" ht="61.5" customHeight="1">
      <c r="A19" s="313" t="s">
        <v>188</v>
      </c>
      <c r="B19" s="284">
        <v>3050</v>
      </c>
      <c r="C19" s="317">
        <v>-28140</v>
      </c>
      <c r="D19" s="317">
        <v>0</v>
      </c>
      <c r="E19" s="317">
        <v>-177427.66666666669</v>
      </c>
      <c r="F19" s="317">
        <v>0</v>
      </c>
      <c r="G19" s="317">
        <v>0</v>
      </c>
      <c r="H19" s="317">
        <v>0</v>
      </c>
      <c r="I19" s="317">
        <v>0</v>
      </c>
    </row>
    <row r="20" spans="1:9">
      <c r="A20" s="313" t="s">
        <v>401</v>
      </c>
      <c r="B20" s="284" t="s">
        <v>410</v>
      </c>
      <c r="C20" s="317">
        <v>346</v>
      </c>
      <c r="D20" s="317">
        <v>0</v>
      </c>
      <c r="E20" s="317">
        <v>-433</v>
      </c>
      <c r="F20" s="317">
        <v>0</v>
      </c>
      <c r="G20" s="317">
        <v>0</v>
      </c>
      <c r="H20" s="317">
        <v>0</v>
      </c>
      <c r="I20" s="317">
        <v>0</v>
      </c>
    </row>
    <row r="21" spans="1:9">
      <c r="A21" s="313" t="s">
        <v>402</v>
      </c>
      <c r="B21" s="284" t="s">
        <v>411</v>
      </c>
      <c r="C21" s="317">
        <v>-28863</v>
      </c>
      <c r="D21" s="317">
        <v>0</v>
      </c>
      <c r="E21" s="317">
        <v>-59583</v>
      </c>
      <c r="F21" s="317">
        <v>0</v>
      </c>
      <c r="G21" s="317">
        <v>0</v>
      </c>
      <c r="H21" s="317">
        <v>0</v>
      </c>
      <c r="I21" s="317">
        <v>0</v>
      </c>
    </row>
    <row r="22" spans="1:9">
      <c r="A22" s="313" t="s">
        <v>403</v>
      </c>
      <c r="B22" s="284" t="s">
        <v>412</v>
      </c>
      <c r="C22" s="317">
        <v>3</v>
      </c>
      <c r="D22" s="31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</row>
    <row r="23" spans="1:9">
      <c r="A23" s="313" t="s">
        <v>404</v>
      </c>
      <c r="B23" s="284" t="s">
        <v>413</v>
      </c>
      <c r="C23" s="317">
        <v>374</v>
      </c>
      <c r="D23" s="317">
        <v>0</v>
      </c>
      <c r="E23" s="317">
        <v>-117411.66666666669</v>
      </c>
      <c r="F23" s="317">
        <v>0</v>
      </c>
      <c r="G23" s="317">
        <v>0</v>
      </c>
      <c r="H23" s="317">
        <v>0</v>
      </c>
      <c r="I23" s="317">
        <v>0</v>
      </c>
    </row>
    <row r="24" spans="1:9" ht="54.65" customHeight="1">
      <c r="A24" s="313" t="s">
        <v>189</v>
      </c>
      <c r="B24" s="284">
        <v>3060</v>
      </c>
      <c r="C24" s="317">
        <v>-3431</v>
      </c>
      <c r="D24" s="317">
        <v>-40000</v>
      </c>
      <c r="E24" s="317">
        <v>39134</v>
      </c>
      <c r="F24" s="317">
        <v>-40000</v>
      </c>
      <c r="G24" s="317">
        <v>-40000</v>
      </c>
      <c r="H24" s="317">
        <v>-40000</v>
      </c>
      <c r="I24" s="317">
        <v>-40000</v>
      </c>
    </row>
    <row r="25" spans="1:9" ht="50.25" customHeight="1">
      <c r="A25" s="313" t="s">
        <v>405</v>
      </c>
      <c r="B25" s="284" t="s">
        <v>414</v>
      </c>
      <c r="C25" s="317">
        <v>-6161</v>
      </c>
      <c r="D25" s="317">
        <v>-40000</v>
      </c>
      <c r="E25" s="317">
        <v>39134</v>
      </c>
      <c r="F25" s="317">
        <v>-40000</v>
      </c>
      <c r="G25" s="317">
        <v>-40000</v>
      </c>
      <c r="H25" s="317">
        <v>-40000</v>
      </c>
      <c r="I25" s="317">
        <v>-40000</v>
      </c>
    </row>
    <row r="26" spans="1:9" ht="27" customHeight="1">
      <c r="A26" s="313" t="s">
        <v>450</v>
      </c>
      <c r="B26" s="284" t="s">
        <v>430</v>
      </c>
      <c r="C26" s="317">
        <v>0</v>
      </c>
      <c r="D26" s="317">
        <v>0</v>
      </c>
      <c r="E26" s="317">
        <v>0</v>
      </c>
      <c r="F26" s="317">
        <v>0</v>
      </c>
      <c r="G26" s="317">
        <v>0</v>
      </c>
      <c r="H26" s="317">
        <v>0</v>
      </c>
      <c r="I26" s="317">
        <v>0</v>
      </c>
    </row>
    <row r="27" spans="1:9" ht="32.15" customHeight="1">
      <c r="A27" s="313" t="s">
        <v>591</v>
      </c>
      <c r="B27" s="284" t="s">
        <v>451</v>
      </c>
      <c r="C27" s="317">
        <v>-845</v>
      </c>
      <c r="D27" s="317">
        <v>0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</row>
    <row r="28" spans="1:9" ht="32.15" customHeight="1">
      <c r="A28" s="313" t="s">
        <v>432</v>
      </c>
      <c r="B28" s="284" t="s">
        <v>590</v>
      </c>
      <c r="C28" s="317">
        <v>3575</v>
      </c>
      <c r="D28" s="317">
        <v>0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</row>
    <row r="29" spans="1:9" ht="54.65" customHeight="1">
      <c r="A29" s="313" t="s">
        <v>182</v>
      </c>
      <c r="B29" s="284">
        <v>3070</v>
      </c>
      <c r="C29" s="191">
        <v>-73601</v>
      </c>
      <c r="D29" s="191">
        <v>-29193</v>
      </c>
      <c r="E29" s="191">
        <v>-147991.33333333334</v>
      </c>
      <c r="F29" s="191">
        <v>-49684</v>
      </c>
      <c r="G29" s="191">
        <v>-65626</v>
      </c>
      <c r="H29" s="191">
        <v>-83573</v>
      </c>
      <c r="I29" s="191">
        <v>-65894</v>
      </c>
    </row>
    <row r="30" spans="1:9" ht="28.5" customHeight="1">
      <c r="A30" s="313" t="s">
        <v>183</v>
      </c>
      <c r="B30" s="284">
        <v>3080</v>
      </c>
      <c r="C30" s="191">
        <v>0</v>
      </c>
      <c r="D30" s="191">
        <v>446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</row>
    <row r="31" spans="1:9" ht="51">
      <c r="A31" s="316" t="s">
        <v>159</v>
      </c>
      <c r="B31" s="284">
        <v>3090</v>
      </c>
      <c r="C31" s="191">
        <v>-73601</v>
      </c>
      <c r="D31" s="191">
        <v>-29639</v>
      </c>
      <c r="E31" s="191">
        <v>-147991.33333333334</v>
      </c>
      <c r="F31" s="191">
        <v>-49684</v>
      </c>
      <c r="G31" s="191">
        <v>-65626</v>
      </c>
      <c r="H31" s="191">
        <v>-83573</v>
      </c>
      <c r="I31" s="191">
        <v>-65894</v>
      </c>
    </row>
    <row r="32" spans="1:9" ht="25.5" customHeight="1">
      <c r="A32" s="484" t="s">
        <v>161</v>
      </c>
      <c r="B32" s="485"/>
      <c r="C32" s="485"/>
      <c r="D32" s="485"/>
      <c r="E32" s="485"/>
      <c r="F32" s="485"/>
      <c r="G32" s="485"/>
      <c r="H32" s="485"/>
      <c r="I32" s="486"/>
    </row>
    <row r="33" spans="1:9" ht="25.5" customHeight="1">
      <c r="A33" s="313" t="s">
        <v>273</v>
      </c>
      <c r="B33" s="255"/>
      <c r="C33" s="323"/>
      <c r="D33" s="323"/>
      <c r="E33" s="323"/>
      <c r="F33" s="323"/>
      <c r="G33" s="323"/>
      <c r="H33" s="323"/>
      <c r="I33" s="323"/>
    </row>
    <row r="34" spans="1:9" ht="54" customHeight="1">
      <c r="A34" s="316" t="s">
        <v>33</v>
      </c>
      <c r="B34" s="255">
        <v>3200</v>
      </c>
      <c r="C34" s="317">
        <v>0</v>
      </c>
      <c r="D34" s="317">
        <v>0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</row>
    <row r="35" spans="1:9" ht="50.5" customHeight="1">
      <c r="A35" s="316" t="s">
        <v>34</v>
      </c>
      <c r="B35" s="255">
        <v>3210</v>
      </c>
      <c r="C35" s="317">
        <v>0</v>
      </c>
      <c r="D35" s="317">
        <v>0</v>
      </c>
      <c r="E35" s="317">
        <v>0</v>
      </c>
      <c r="F35" s="317">
        <v>0</v>
      </c>
      <c r="G35" s="317">
        <v>0</v>
      </c>
      <c r="H35" s="317">
        <v>0</v>
      </c>
      <c r="I35" s="317">
        <v>0</v>
      </c>
    </row>
    <row r="36" spans="1:9" ht="52" customHeight="1">
      <c r="A36" s="316" t="s">
        <v>56</v>
      </c>
      <c r="B36" s="255">
        <v>3220</v>
      </c>
      <c r="C36" s="317">
        <v>0</v>
      </c>
      <c r="D36" s="317">
        <v>0</v>
      </c>
      <c r="E36" s="317">
        <v>0</v>
      </c>
      <c r="F36" s="317">
        <v>0</v>
      </c>
      <c r="G36" s="317">
        <v>0</v>
      </c>
      <c r="H36" s="317">
        <v>0</v>
      </c>
      <c r="I36" s="317">
        <v>0</v>
      </c>
    </row>
    <row r="37" spans="1:9" ht="29.15" customHeight="1">
      <c r="A37" s="313" t="s">
        <v>165</v>
      </c>
      <c r="B37" s="255"/>
      <c r="C37" s="317"/>
      <c r="D37" s="317"/>
      <c r="E37" s="317"/>
      <c r="F37" s="317"/>
      <c r="G37" s="317"/>
      <c r="H37" s="317"/>
      <c r="I37" s="317"/>
    </row>
    <row r="38" spans="1:9" ht="28.5" customHeight="1">
      <c r="A38" s="316" t="s">
        <v>166</v>
      </c>
      <c r="B38" s="255">
        <v>3230</v>
      </c>
      <c r="C38" s="317">
        <v>0</v>
      </c>
      <c r="D38" s="317">
        <v>0</v>
      </c>
      <c r="E38" s="317">
        <v>0</v>
      </c>
      <c r="F38" s="317">
        <v>0</v>
      </c>
      <c r="G38" s="317">
        <v>0</v>
      </c>
      <c r="H38" s="317">
        <v>0</v>
      </c>
      <c r="I38" s="317">
        <v>0</v>
      </c>
    </row>
    <row r="39" spans="1:9" ht="28.5" customHeight="1">
      <c r="A39" s="316" t="s">
        <v>167</v>
      </c>
      <c r="B39" s="255">
        <v>3240</v>
      </c>
      <c r="C39" s="317">
        <v>0</v>
      </c>
      <c r="D39" s="317">
        <v>0</v>
      </c>
      <c r="E39" s="317">
        <v>0</v>
      </c>
      <c r="F39" s="317">
        <v>0</v>
      </c>
      <c r="G39" s="317">
        <v>0</v>
      </c>
      <c r="H39" s="317">
        <v>0</v>
      </c>
      <c r="I39" s="317">
        <v>0</v>
      </c>
    </row>
    <row r="40" spans="1:9" ht="28.5" customHeight="1">
      <c r="A40" s="313" t="s">
        <v>168</v>
      </c>
      <c r="B40" s="255">
        <v>3250</v>
      </c>
      <c r="C40" s="317">
        <v>0</v>
      </c>
      <c r="D40" s="317">
        <v>0</v>
      </c>
      <c r="E40" s="317">
        <v>0</v>
      </c>
      <c r="F40" s="317">
        <v>0</v>
      </c>
      <c r="G40" s="317">
        <v>0</v>
      </c>
      <c r="H40" s="317">
        <v>0</v>
      </c>
      <c r="I40" s="317">
        <v>0</v>
      </c>
    </row>
    <row r="41" spans="1:9" ht="37" customHeight="1">
      <c r="A41" s="316" t="s">
        <v>122</v>
      </c>
      <c r="B41" s="255">
        <v>3260</v>
      </c>
      <c r="C41" s="317">
        <v>0</v>
      </c>
      <c r="D41" s="317">
        <v>0</v>
      </c>
      <c r="E41" s="317">
        <v>0</v>
      </c>
      <c r="F41" s="317">
        <v>0</v>
      </c>
      <c r="G41" s="317">
        <v>0</v>
      </c>
      <c r="H41" s="317">
        <v>0</v>
      </c>
      <c r="I41" s="317">
        <v>0</v>
      </c>
    </row>
    <row r="42" spans="1:9" ht="27" customHeight="1">
      <c r="A42" s="316" t="s">
        <v>433</v>
      </c>
      <c r="B42" s="284" t="s">
        <v>434</v>
      </c>
      <c r="C42" s="317">
        <v>0</v>
      </c>
      <c r="D42" s="317">
        <v>0</v>
      </c>
      <c r="E42" s="317">
        <v>0</v>
      </c>
      <c r="F42" s="317">
        <v>0</v>
      </c>
      <c r="G42" s="317">
        <v>0</v>
      </c>
      <c r="H42" s="317">
        <v>0</v>
      </c>
      <c r="I42" s="317">
        <v>0</v>
      </c>
    </row>
    <row r="43" spans="1:9" ht="27" customHeight="1">
      <c r="A43" s="313" t="s">
        <v>275</v>
      </c>
      <c r="B43" s="255"/>
      <c r="C43" s="317"/>
      <c r="D43" s="317"/>
      <c r="E43" s="317"/>
      <c r="F43" s="317"/>
      <c r="G43" s="317"/>
      <c r="H43" s="317"/>
      <c r="I43" s="317"/>
    </row>
    <row r="44" spans="1:9" ht="56.5" customHeight="1">
      <c r="A44" s="316" t="s">
        <v>123</v>
      </c>
      <c r="B44" s="255">
        <v>3270</v>
      </c>
      <c r="C44" s="317">
        <v>0</v>
      </c>
      <c r="D44" s="317">
        <v>0</v>
      </c>
      <c r="E44" s="317">
        <v>0</v>
      </c>
      <c r="F44" s="317">
        <v>0</v>
      </c>
      <c r="G44" s="317">
        <v>0</v>
      </c>
      <c r="H44" s="317">
        <v>0</v>
      </c>
      <c r="I44" s="317">
        <v>0</v>
      </c>
    </row>
    <row r="45" spans="1:9" ht="106.5" customHeight="1">
      <c r="A45" s="351" t="s">
        <v>547</v>
      </c>
      <c r="B45" s="255" t="s">
        <v>487</v>
      </c>
      <c r="C45" s="317">
        <v>0</v>
      </c>
      <c r="D45" s="317">
        <v>0</v>
      </c>
      <c r="E45" s="317">
        <v>0</v>
      </c>
      <c r="F45" s="317">
        <v>0</v>
      </c>
      <c r="G45" s="317">
        <v>0</v>
      </c>
      <c r="H45" s="317">
        <v>0</v>
      </c>
      <c r="I45" s="317">
        <v>0</v>
      </c>
    </row>
    <row r="46" spans="1:9" ht="26.5" customHeight="1">
      <c r="A46" s="351" t="s">
        <v>584</v>
      </c>
      <c r="B46" s="255" t="s">
        <v>488</v>
      </c>
      <c r="C46" s="317"/>
      <c r="D46" s="317"/>
      <c r="E46" s="317"/>
      <c r="F46" s="317"/>
      <c r="G46" s="317"/>
      <c r="H46" s="317"/>
      <c r="I46" s="317"/>
    </row>
    <row r="47" spans="1:9" ht="24.65" customHeight="1">
      <c r="A47" s="316" t="s">
        <v>124</v>
      </c>
      <c r="B47" s="255">
        <v>3280</v>
      </c>
      <c r="C47" s="317">
        <v>0</v>
      </c>
      <c r="D47" s="317">
        <v>0</v>
      </c>
      <c r="E47" s="317">
        <v>0</v>
      </c>
      <c r="F47" s="317">
        <v>0</v>
      </c>
      <c r="G47" s="317">
        <v>0</v>
      </c>
      <c r="H47" s="317">
        <v>0</v>
      </c>
      <c r="I47" s="317">
        <v>0</v>
      </c>
    </row>
    <row r="48" spans="1:9" ht="84" customHeight="1">
      <c r="A48" s="316" t="s">
        <v>125</v>
      </c>
      <c r="B48" s="255">
        <v>3290</v>
      </c>
      <c r="C48" s="317">
        <v>0</v>
      </c>
      <c r="D48" s="317">
        <v>0</v>
      </c>
      <c r="E48" s="317">
        <v>0</v>
      </c>
      <c r="F48" s="317">
        <v>0</v>
      </c>
      <c r="G48" s="317">
        <v>0</v>
      </c>
      <c r="H48" s="317">
        <v>0</v>
      </c>
      <c r="I48" s="317">
        <v>0</v>
      </c>
    </row>
    <row r="49" spans="1:9" ht="29.5" customHeight="1">
      <c r="A49" s="316" t="s">
        <v>57</v>
      </c>
      <c r="B49" s="255">
        <v>3300</v>
      </c>
      <c r="C49" s="317"/>
      <c r="D49" s="317"/>
      <c r="E49" s="317"/>
      <c r="F49" s="317"/>
      <c r="G49" s="317"/>
      <c r="H49" s="317"/>
      <c r="I49" s="317"/>
    </row>
    <row r="50" spans="1:9" ht="32.5" customHeight="1">
      <c r="A50" s="316" t="s">
        <v>117</v>
      </c>
      <c r="B50" s="255">
        <v>3310</v>
      </c>
      <c r="C50" s="317">
        <v>41350</v>
      </c>
      <c r="D50" s="317">
        <v>2000</v>
      </c>
      <c r="E50" s="317">
        <v>265417</v>
      </c>
      <c r="F50" s="317">
        <v>0</v>
      </c>
      <c r="G50" s="317">
        <v>2000</v>
      </c>
      <c r="H50" s="317">
        <v>4000</v>
      </c>
      <c r="I50" s="317">
        <v>8500</v>
      </c>
    </row>
    <row r="51" spans="1:9" ht="87" customHeight="1">
      <c r="A51" s="316" t="s">
        <v>72</v>
      </c>
      <c r="B51" s="284" t="s">
        <v>415</v>
      </c>
      <c r="C51" s="317">
        <v>2027</v>
      </c>
      <c r="D51" s="317">
        <v>2000</v>
      </c>
      <c r="E51" s="317">
        <v>48750</v>
      </c>
      <c r="F51" s="317">
        <v>0</v>
      </c>
      <c r="G51" s="317">
        <v>2000</v>
      </c>
      <c r="H51" s="317">
        <v>4000</v>
      </c>
      <c r="I51" s="317">
        <v>8500</v>
      </c>
    </row>
    <row r="52" spans="1:9" ht="106" customHeight="1">
      <c r="A52" s="316" t="s">
        <v>638</v>
      </c>
      <c r="B52" s="284">
        <v>0</v>
      </c>
      <c r="C52" s="317">
        <v>0</v>
      </c>
      <c r="D52" s="317">
        <v>0</v>
      </c>
      <c r="E52" s="317">
        <v>216667</v>
      </c>
      <c r="F52" s="317">
        <v>0</v>
      </c>
      <c r="G52" s="317">
        <v>0</v>
      </c>
      <c r="H52" s="317">
        <v>0</v>
      </c>
      <c r="I52" s="317">
        <v>0</v>
      </c>
    </row>
    <row r="53" spans="1:9" ht="53.15" customHeight="1">
      <c r="A53" s="316" t="s">
        <v>560</v>
      </c>
      <c r="B53" s="284" t="s">
        <v>486</v>
      </c>
      <c r="C53" s="317">
        <v>39323</v>
      </c>
      <c r="D53" s="317">
        <v>0</v>
      </c>
      <c r="E53" s="317">
        <v>0</v>
      </c>
      <c r="F53" s="317">
        <v>0</v>
      </c>
      <c r="G53" s="317">
        <v>0</v>
      </c>
      <c r="H53" s="317">
        <v>0</v>
      </c>
      <c r="I53" s="317">
        <v>0</v>
      </c>
    </row>
    <row r="54" spans="1:9" ht="159" customHeight="1">
      <c r="A54" s="352" t="s">
        <v>559</v>
      </c>
      <c r="B54" s="353" t="s">
        <v>561</v>
      </c>
      <c r="C54" s="317">
        <v>39323</v>
      </c>
      <c r="D54" s="317">
        <v>0</v>
      </c>
      <c r="E54" s="317">
        <v>0</v>
      </c>
      <c r="F54" s="317">
        <v>0</v>
      </c>
      <c r="G54" s="317">
        <v>0</v>
      </c>
      <c r="H54" s="317">
        <v>0</v>
      </c>
      <c r="I54" s="317">
        <v>0</v>
      </c>
    </row>
    <row r="55" spans="1:9" ht="52.5" customHeight="1">
      <c r="A55" s="313" t="s">
        <v>162</v>
      </c>
      <c r="B55" s="255">
        <v>3320</v>
      </c>
      <c r="C55" s="191">
        <v>-41350</v>
      </c>
      <c r="D55" s="191">
        <v>-2000</v>
      </c>
      <c r="E55" s="191">
        <v>-265417</v>
      </c>
      <c r="F55" s="191">
        <v>0</v>
      </c>
      <c r="G55" s="191">
        <v>-2000</v>
      </c>
      <c r="H55" s="191">
        <v>-4000</v>
      </c>
      <c r="I55" s="191">
        <v>-8500</v>
      </c>
    </row>
    <row r="56" spans="1:9" ht="30.65" customHeight="1">
      <c r="A56" s="484" t="s">
        <v>163</v>
      </c>
      <c r="B56" s="485"/>
      <c r="C56" s="485"/>
      <c r="D56" s="485"/>
      <c r="E56" s="485"/>
      <c r="F56" s="485"/>
      <c r="G56" s="485"/>
      <c r="H56" s="485"/>
      <c r="I56" s="486"/>
    </row>
    <row r="57" spans="1:9" ht="27.65" customHeight="1">
      <c r="A57" s="313" t="s">
        <v>274</v>
      </c>
      <c r="B57" s="255"/>
      <c r="C57" s="323"/>
      <c r="D57" s="323"/>
      <c r="E57" s="323"/>
      <c r="F57" s="323"/>
      <c r="G57" s="323"/>
      <c r="H57" s="323"/>
      <c r="I57" s="323"/>
    </row>
    <row r="58" spans="1:9" ht="27.65" customHeight="1">
      <c r="A58" s="313" t="s">
        <v>169</v>
      </c>
      <c r="B58" s="255">
        <v>3400</v>
      </c>
      <c r="C58" s="317">
        <v>0</v>
      </c>
      <c r="D58" s="317">
        <v>0</v>
      </c>
      <c r="E58" s="317">
        <v>0</v>
      </c>
      <c r="F58" s="317">
        <v>0</v>
      </c>
      <c r="G58" s="317">
        <v>0</v>
      </c>
      <c r="H58" s="317">
        <v>0</v>
      </c>
      <c r="I58" s="317">
        <v>0</v>
      </c>
    </row>
    <row r="59" spans="1:9" ht="80.5" customHeight="1">
      <c r="A59" s="316" t="s">
        <v>93</v>
      </c>
      <c r="C59" s="317"/>
      <c r="D59" s="317"/>
      <c r="E59" s="317"/>
      <c r="F59" s="317"/>
      <c r="G59" s="317"/>
      <c r="H59" s="317"/>
      <c r="I59" s="317"/>
    </row>
    <row r="60" spans="1:9" ht="27.65" customHeight="1">
      <c r="A60" s="316" t="s">
        <v>92</v>
      </c>
      <c r="B60" s="255">
        <v>3410</v>
      </c>
      <c r="C60" s="317">
        <v>0</v>
      </c>
      <c r="D60" s="317">
        <v>0</v>
      </c>
      <c r="E60" s="317">
        <v>260000</v>
      </c>
      <c r="F60" s="317">
        <v>0</v>
      </c>
      <c r="G60" s="317">
        <v>0</v>
      </c>
      <c r="H60" s="317">
        <v>0</v>
      </c>
      <c r="I60" s="317">
        <v>0</v>
      </c>
    </row>
    <row r="61" spans="1:9" ht="26.15" customHeight="1">
      <c r="A61" s="316" t="s">
        <v>97</v>
      </c>
      <c r="B61" s="284">
        <v>3420</v>
      </c>
      <c r="C61" s="317">
        <v>0</v>
      </c>
      <c r="D61" s="317">
        <v>0</v>
      </c>
      <c r="E61" s="317">
        <v>0</v>
      </c>
      <c r="F61" s="317">
        <v>0</v>
      </c>
      <c r="G61" s="317">
        <v>0</v>
      </c>
      <c r="H61" s="317">
        <v>0</v>
      </c>
      <c r="I61" s="317">
        <v>0</v>
      </c>
    </row>
    <row r="62" spans="1:9" ht="27.65" customHeight="1">
      <c r="A62" s="316" t="s">
        <v>126</v>
      </c>
      <c r="B62" s="255">
        <v>3430</v>
      </c>
      <c r="C62" s="317">
        <v>0</v>
      </c>
      <c r="D62" s="317">
        <v>0</v>
      </c>
      <c r="E62" s="317">
        <v>0</v>
      </c>
      <c r="F62" s="317">
        <v>0</v>
      </c>
      <c r="G62" s="317">
        <v>0</v>
      </c>
      <c r="H62" s="317">
        <v>0</v>
      </c>
      <c r="I62" s="317">
        <v>0</v>
      </c>
    </row>
    <row r="63" spans="1:9" ht="82.5" customHeight="1">
      <c r="A63" s="316" t="s">
        <v>95</v>
      </c>
      <c r="B63" s="255"/>
      <c r="C63" s="317"/>
      <c r="D63" s="317"/>
      <c r="E63" s="317"/>
      <c r="F63" s="317"/>
      <c r="G63" s="317"/>
      <c r="H63" s="317"/>
      <c r="I63" s="317"/>
    </row>
    <row r="64" spans="1:9" ht="33.75" customHeight="1">
      <c r="A64" s="316" t="s">
        <v>92</v>
      </c>
      <c r="B64" s="284">
        <v>3440</v>
      </c>
      <c r="C64" s="317">
        <v>0</v>
      </c>
      <c r="D64" s="317">
        <v>0</v>
      </c>
      <c r="E64" s="317">
        <v>0</v>
      </c>
      <c r="F64" s="317">
        <v>0</v>
      </c>
      <c r="G64" s="317">
        <v>0</v>
      </c>
      <c r="H64" s="317">
        <v>0</v>
      </c>
      <c r="I64" s="317">
        <v>0</v>
      </c>
    </row>
    <row r="65" spans="1:9" ht="25.5" customHeight="1">
      <c r="A65" s="316" t="s">
        <v>97</v>
      </c>
      <c r="B65" s="284">
        <v>3450</v>
      </c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0</v>
      </c>
    </row>
    <row r="66" spans="1:9" ht="27.65" customHeight="1">
      <c r="A66" s="316" t="s">
        <v>126</v>
      </c>
      <c r="B66" s="284">
        <v>3460</v>
      </c>
      <c r="C66" s="317">
        <v>0</v>
      </c>
      <c r="D66" s="317">
        <v>0</v>
      </c>
      <c r="E66" s="317">
        <v>0</v>
      </c>
      <c r="F66" s="317">
        <v>0</v>
      </c>
      <c r="G66" s="317">
        <v>0</v>
      </c>
      <c r="H66" s="317">
        <v>0</v>
      </c>
      <c r="I66" s="317">
        <v>0</v>
      </c>
    </row>
    <row r="67" spans="1:9" ht="56.5" customHeight="1">
      <c r="A67" s="316" t="s">
        <v>121</v>
      </c>
      <c r="B67" s="284">
        <v>3470</v>
      </c>
      <c r="C67" s="317">
        <v>0</v>
      </c>
      <c r="D67" s="317">
        <v>0</v>
      </c>
      <c r="E67" s="317">
        <v>0</v>
      </c>
      <c r="F67" s="317">
        <v>0</v>
      </c>
      <c r="G67" s="317">
        <v>0</v>
      </c>
      <c r="H67" s="317">
        <v>0</v>
      </c>
      <c r="I67" s="317">
        <v>0</v>
      </c>
    </row>
    <row r="68" spans="1:9" ht="32.5" customHeight="1">
      <c r="A68" s="316" t="s">
        <v>409</v>
      </c>
      <c r="B68" s="284" t="s">
        <v>408</v>
      </c>
      <c r="C68" s="317">
        <v>0</v>
      </c>
      <c r="D68" s="317">
        <v>0</v>
      </c>
      <c r="E68" s="317">
        <v>0</v>
      </c>
      <c r="F68" s="317">
        <v>0</v>
      </c>
      <c r="G68" s="317">
        <v>0</v>
      </c>
      <c r="H68" s="317">
        <v>0</v>
      </c>
      <c r="I68" s="317">
        <v>0</v>
      </c>
    </row>
    <row r="69" spans="1:9" ht="53.15" customHeight="1">
      <c r="A69" s="316" t="s">
        <v>425</v>
      </c>
      <c r="B69" s="284" t="s">
        <v>424</v>
      </c>
      <c r="C69" s="317">
        <v>0</v>
      </c>
      <c r="D69" s="317">
        <v>0</v>
      </c>
      <c r="E69" s="317">
        <v>0</v>
      </c>
      <c r="F69" s="317">
        <v>0</v>
      </c>
      <c r="G69" s="317">
        <v>0</v>
      </c>
      <c r="H69" s="317">
        <v>0</v>
      </c>
      <c r="I69" s="317">
        <v>0</v>
      </c>
    </row>
    <row r="70" spans="1:9" ht="35.15" customHeight="1">
      <c r="A70" s="316" t="s">
        <v>122</v>
      </c>
      <c r="B70" s="284">
        <v>3480</v>
      </c>
      <c r="C70" s="317">
        <v>113000</v>
      </c>
      <c r="D70" s="317">
        <v>40000</v>
      </c>
      <c r="E70" s="317">
        <v>213000</v>
      </c>
      <c r="F70" s="317">
        <v>40000</v>
      </c>
      <c r="G70" s="317">
        <v>40000</v>
      </c>
      <c r="H70" s="317">
        <v>40000</v>
      </c>
      <c r="I70" s="317">
        <v>40000</v>
      </c>
    </row>
    <row r="71" spans="1:9" ht="32.5" customHeight="1">
      <c r="A71" s="316" t="s">
        <v>426</v>
      </c>
      <c r="B71" s="284" t="s">
        <v>427</v>
      </c>
      <c r="C71" s="317">
        <v>0</v>
      </c>
      <c r="D71" s="317">
        <v>0</v>
      </c>
      <c r="E71" s="317">
        <v>0</v>
      </c>
      <c r="F71" s="317">
        <v>0</v>
      </c>
      <c r="G71" s="317">
        <v>0</v>
      </c>
      <c r="H71" s="317">
        <v>0</v>
      </c>
      <c r="I71" s="317">
        <v>0</v>
      </c>
    </row>
    <row r="72" spans="1:9" ht="32.5" customHeight="1">
      <c r="A72" s="316" t="s">
        <v>510</v>
      </c>
      <c r="B72" s="284" t="s">
        <v>429</v>
      </c>
      <c r="C72" s="317">
        <v>0</v>
      </c>
      <c r="D72" s="317">
        <v>0</v>
      </c>
      <c r="E72" s="317">
        <v>0</v>
      </c>
      <c r="F72" s="317">
        <v>0</v>
      </c>
      <c r="G72" s="317">
        <v>0</v>
      </c>
      <c r="H72" s="317">
        <v>0</v>
      </c>
      <c r="I72" s="317">
        <v>0</v>
      </c>
    </row>
    <row r="73" spans="1:9" ht="32.5" customHeight="1">
      <c r="A73" s="316" t="s">
        <v>417</v>
      </c>
      <c r="B73" s="284" t="s">
        <v>548</v>
      </c>
      <c r="C73" s="317">
        <v>113000</v>
      </c>
      <c r="D73" s="317">
        <v>40000</v>
      </c>
      <c r="E73" s="317">
        <v>213000</v>
      </c>
      <c r="F73" s="317">
        <v>40000</v>
      </c>
      <c r="G73" s="317">
        <v>40000</v>
      </c>
      <c r="H73" s="317">
        <v>40000</v>
      </c>
      <c r="I73" s="317">
        <v>40000</v>
      </c>
    </row>
    <row r="74" spans="1:9" ht="29.5" customHeight="1">
      <c r="A74" s="313" t="s">
        <v>275</v>
      </c>
      <c r="B74" s="255"/>
      <c r="C74" s="317"/>
      <c r="D74" s="317"/>
      <c r="E74" s="317"/>
      <c r="F74" s="317"/>
      <c r="G74" s="317"/>
      <c r="H74" s="317"/>
      <c r="I74" s="317"/>
    </row>
    <row r="75" spans="1:9" ht="80.150000000000006" customHeight="1">
      <c r="A75" s="316" t="s">
        <v>355</v>
      </c>
      <c r="B75" s="255">
        <v>3490</v>
      </c>
      <c r="C75" s="191">
        <v>0</v>
      </c>
      <c r="D75" s="191">
        <v>305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</row>
    <row r="76" spans="1:9" ht="186.65" customHeight="1">
      <c r="A76" s="316" t="s">
        <v>356</v>
      </c>
      <c r="B76" s="255">
        <v>3500</v>
      </c>
      <c r="C76" s="191">
        <v>0</v>
      </c>
      <c r="D76" s="191">
        <v>1037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</row>
    <row r="77" spans="1:9" ht="76.5">
      <c r="A77" s="316" t="s">
        <v>96</v>
      </c>
      <c r="B77" s="255"/>
      <c r="C77" s="317"/>
      <c r="D77" s="317"/>
      <c r="E77" s="317"/>
      <c r="F77" s="317"/>
      <c r="G77" s="317"/>
      <c r="H77" s="317"/>
      <c r="I77" s="317"/>
    </row>
    <row r="78" spans="1:9" ht="29.5" customHeight="1">
      <c r="A78" s="316" t="s">
        <v>92</v>
      </c>
      <c r="B78" s="284">
        <v>3510</v>
      </c>
      <c r="C78" s="317">
        <v>0</v>
      </c>
      <c r="D78" s="317">
        <v>0</v>
      </c>
      <c r="E78" s="317">
        <v>0</v>
      </c>
      <c r="F78" s="317">
        <v>0</v>
      </c>
      <c r="G78" s="317">
        <v>0</v>
      </c>
      <c r="H78" s="317">
        <v>0</v>
      </c>
      <c r="I78" s="317">
        <v>0</v>
      </c>
    </row>
    <row r="79" spans="1:9" ht="29.5" customHeight="1">
      <c r="A79" s="316" t="s">
        <v>97</v>
      </c>
      <c r="B79" s="284">
        <v>3520</v>
      </c>
      <c r="C79" s="317">
        <v>0</v>
      </c>
      <c r="D79" s="317">
        <v>0</v>
      </c>
      <c r="E79" s="317">
        <v>0</v>
      </c>
      <c r="F79" s="317">
        <v>0</v>
      </c>
      <c r="G79" s="317">
        <v>0</v>
      </c>
      <c r="H79" s="317">
        <v>0</v>
      </c>
      <c r="I79" s="317">
        <v>0</v>
      </c>
    </row>
    <row r="80" spans="1:9" ht="29.5" customHeight="1">
      <c r="A80" s="316" t="s">
        <v>126</v>
      </c>
      <c r="B80" s="284">
        <v>3530</v>
      </c>
      <c r="C80" s="317">
        <v>0</v>
      </c>
      <c r="D80" s="317">
        <v>0</v>
      </c>
      <c r="E80" s="317">
        <v>0</v>
      </c>
      <c r="F80" s="317">
        <v>0</v>
      </c>
      <c r="G80" s="317">
        <v>0</v>
      </c>
      <c r="H80" s="317">
        <v>0</v>
      </c>
      <c r="I80" s="317">
        <v>0</v>
      </c>
    </row>
    <row r="81" spans="1:9" ht="76.5">
      <c r="A81" s="316" t="s">
        <v>94</v>
      </c>
      <c r="B81" s="255"/>
      <c r="C81" s="317"/>
      <c r="D81" s="317"/>
      <c r="E81" s="317"/>
      <c r="F81" s="317"/>
      <c r="G81" s="317"/>
      <c r="H81" s="317"/>
      <c r="I81" s="317"/>
    </row>
    <row r="82" spans="1:9" ht="24.65" customHeight="1">
      <c r="A82" s="316" t="s">
        <v>92</v>
      </c>
      <c r="B82" s="284">
        <v>3540</v>
      </c>
      <c r="C82" s="317">
        <v>0</v>
      </c>
      <c r="D82" s="317">
        <v>0</v>
      </c>
      <c r="E82" s="317">
        <v>0</v>
      </c>
      <c r="F82" s="317">
        <v>0</v>
      </c>
      <c r="G82" s="317">
        <v>0</v>
      </c>
      <c r="H82" s="317">
        <v>0</v>
      </c>
      <c r="I82" s="317">
        <v>0</v>
      </c>
    </row>
    <row r="83" spans="1:9" ht="24.65" customHeight="1">
      <c r="A83" s="316" t="s">
        <v>97</v>
      </c>
      <c r="B83" s="284">
        <v>3550</v>
      </c>
      <c r="C83" s="317">
        <v>0</v>
      </c>
      <c r="D83" s="317">
        <v>0</v>
      </c>
      <c r="E83" s="317">
        <v>0</v>
      </c>
      <c r="F83" s="317">
        <v>0</v>
      </c>
      <c r="G83" s="317">
        <v>0</v>
      </c>
      <c r="H83" s="317">
        <v>0</v>
      </c>
      <c r="I83" s="317">
        <v>0</v>
      </c>
    </row>
    <row r="84" spans="1:9" ht="24.65" customHeight="1">
      <c r="A84" s="316" t="s">
        <v>126</v>
      </c>
      <c r="B84" s="284">
        <v>3560</v>
      </c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</row>
    <row r="85" spans="1:9" ht="31" customHeight="1">
      <c r="A85" s="316" t="s">
        <v>117</v>
      </c>
      <c r="B85" s="284">
        <v>3570</v>
      </c>
      <c r="C85" s="317">
        <v>2842</v>
      </c>
      <c r="D85" s="317">
        <v>0</v>
      </c>
      <c r="E85" s="317">
        <v>0</v>
      </c>
      <c r="F85" s="317">
        <v>0</v>
      </c>
      <c r="G85" s="317">
        <v>0</v>
      </c>
      <c r="H85" s="317">
        <v>0</v>
      </c>
      <c r="I85" s="317">
        <v>0</v>
      </c>
    </row>
    <row r="86" spans="1:9" ht="30.65" customHeight="1">
      <c r="A86" s="316" t="s">
        <v>504</v>
      </c>
      <c r="B86" s="284" t="s">
        <v>497</v>
      </c>
      <c r="C86" s="317">
        <v>0</v>
      </c>
      <c r="D86" s="317">
        <v>0</v>
      </c>
      <c r="E86" s="317">
        <v>0</v>
      </c>
      <c r="F86" s="317">
        <v>0</v>
      </c>
      <c r="G86" s="317">
        <v>0</v>
      </c>
      <c r="H86" s="317">
        <v>0</v>
      </c>
      <c r="I86" s="317">
        <v>0</v>
      </c>
    </row>
    <row r="87" spans="1:9" ht="30.65" customHeight="1">
      <c r="A87" s="316" t="s">
        <v>552</v>
      </c>
      <c r="B87" s="284" t="s">
        <v>503</v>
      </c>
      <c r="C87" s="317">
        <v>2842</v>
      </c>
      <c r="D87" s="317">
        <v>0</v>
      </c>
      <c r="E87" s="317">
        <v>0</v>
      </c>
      <c r="F87" s="317">
        <v>0</v>
      </c>
      <c r="G87" s="317">
        <v>0</v>
      </c>
      <c r="H87" s="317">
        <v>0</v>
      </c>
      <c r="I87" s="317">
        <v>0</v>
      </c>
    </row>
    <row r="88" spans="1:9" ht="52" customHeight="1">
      <c r="A88" s="313" t="s">
        <v>164</v>
      </c>
      <c r="B88" s="284">
        <v>3580</v>
      </c>
      <c r="C88" s="191">
        <v>110158</v>
      </c>
      <c r="D88" s="191">
        <v>38658</v>
      </c>
      <c r="E88" s="191">
        <v>473000</v>
      </c>
      <c r="F88" s="191">
        <v>40000</v>
      </c>
      <c r="G88" s="191">
        <v>40000</v>
      </c>
      <c r="H88" s="191">
        <v>40000</v>
      </c>
      <c r="I88" s="191">
        <v>40000</v>
      </c>
    </row>
    <row r="89" spans="1:9" ht="28.5" customHeight="1">
      <c r="A89" s="316" t="s">
        <v>35</v>
      </c>
      <c r="B89" s="284"/>
      <c r="C89" s="354"/>
      <c r="D89" s="354"/>
      <c r="E89" s="354"/>
      <c r="F89" s="354"/>
      <c r="G89" s="354"/>
      <c r="H89" s="354"/>
      <c r="I89" s="354"/>
    </row>
    <row r="90" spans="1:9" ht="28.5" customHeight="1">
      <c r="A90" s="316" t="s">
        <v>36</v>
      </c>
      <c r="B90" s="284">
        <v>3600</v>
      </c>
      <c r="C90" s="191">
        <v>15201</v>
      </c>
      <c r="D90" s="191">
        <v>0</v>
      </c>
      <c r="E90" s="191">
        <v>10408</v>
      </c>
      <c r="F90" s="191">
        <v>69999.666666666628</v>
      </c>
      <c r="G90" s="191">
        <v>69999.666666666628</v>
      </c>
      <c r="H90" s="191">
        <v>69999.666666666628</v>
      </c>
      <c r="I90" s="191">
        <v>69999.666666666628</v>
      </c>
    </row>
    <row r="91" spans="1:9" ht="52" customHeight="1">
      <c r="A91" s="321" t="s">
        <v>173</v>
      </c>
      <c r="B91" s="284">
        <v>3610</v>
      </c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</row>
    <row r="92" spans="1:9" ht="31.5" customHeight="1">
      <c r="A92" s="316" t="s">
        <v>58</v>
      </c>
      <c r="B92" s="284">
        <v>3620</v>
      </c>
      <c r="C92" s="191">
        <v>10408</v>
      </c>
      <c r="D92" s="191">
        <v>7019</v>
      </c>
      <c r="E92" s="191">
        <v>69999.666666666628</v>
      </c>
      <c r="F92" s="191">
        <v>60315.666666666628</v>
      </c>
      <c r="G92" s="191">
        <v>42373.666666666628</v>
      </c>
      <c r="H92" s="191">
        <v>22426.666666666628</v>
      </c>
      <c r="I92" s="191">
        <v>35605.666666666628</v>
      </c>
    </row>
    <row r="93" spans="1:9" ht="37" customHeight="1">
      <c r="A93" s="316" t="s">
        <v>37</v>
      </c>
      <c r="B93" s="284">
        <v>3630</v>
      </c>
      <c r="C93" s="191">
        <v>-4793</v>
      </c>
      <c r="D93" s="191">
        <v>7019</v>
      </c>
      <c r="E93" s="191">
        <v>59591.666666666628</v>
      </c>
      <c r="F93" s="191">
        <v>-9684</v>
      </c>
      <c r="G93" s="191">
        <v>-27626</v>
      </c>
      <c r="H93" s="191">
        <v>-47573</v>
      </c>
      <c r="I93" s="191">
        <v>-34394</v>
      </c>
    </row>
    <row r="94" spans="1:9" ht="51.65" customHeight="1">
      <c r="A94" s="355"/>
      <c r="B94" s="356"/>
      <c r="C94" s="357"/>
      <c r="D94" s="358"/>
      <c r="E94" s="358"/>
      <c r="F94" s="358"/>
      <c r="G94" s="358"/>
      <c r="H94" s="358"/>
      <c r="I94" s="358"/>
    </row>
    <row r="95" spans="1:9" ht="17.5" customHeight="1">
      <c r="A95" s="496" t="s">
        <v>416</v>
      </c>
      <c r="B95" s="496"/>
      <c r="C95" s="359"/>
      <c r="D95" s="359"/>
      <c r="E95" s="360"/>
      <c r="F95" s="361" t="s">
        <v>516</v>
      </c>
      <c r="G95" s="361"/>
      <c r="H95" s="362"/>
      <c r="I95" s="358"/>
    </row>
    <row r="96" spans="1:9" ht="20.149999999999999" customHeight="1">
      <c r="A96" s="355"/>
      <c r="B96" s="356"/>
      <c r="C96" s="357"/>
      <c r="D96" s="358" t="s">
        <v>660</v>
      </c>
      <c r="E96" s="358"/>
      <c r="F96" s="358"/>
      <c r="G96" s="358"/>
      <c r="H96" s="358"/>
      <c r="I96" s="358"/>
    </row>
    <row r="97" spans="1:9" ht="20.149999999999999" customHeight="1">
      <c r="A97" s="355"/>
      <c r="B97" s="356"/>
      <c r="C97" s="357"/>
      <c r="D97" s="358"/>
      <c r="E97" s="358"/>
      <c r="F97" s="358"/>
      <c r="G97" s="358"/>
      <c r="H97" s="358"/>
      <c r="I97" s="358"/>
    </row>
    <row r="98" spans="1:9" ht="20.149999999999999" customHeight="1">
      <c r="A98" s="363"/>
      <c r="B98" s="341"/>
      <c r="C98" s="341"/>
      <c r="D98" s="341"/>
      <c r="E98" s="342"/>
      <c r="F98" s="343"/>
      <c r="G98" s="343"/>
      <c r="H98" s="358"/>
      <c r="I98" s="358"/>
    </row>
    <row r="99" spans="1:9" ht="20.149999999999999" customHeight="1">
      <c r="A99" s="364"/>
      <c r="B99" s="495"/>
      <c r="C99" s="495"/>
      <c r="D99" s="495"/>
      <c r="E99" s="342"/>
      <c r="F99" s="342"/>
      <c r="G99" s="342"/>
      <c r="H99" s="358"/>
      <c r="I99" s="358"/>
    </row>
    <row r="100" spans="1:9" ht="20.149999999999999" customHeight="1">
      <c r="A100" s="355"/>
      <c r="B100" s="356"/>
      <c r="C100" s="357"/>
      <c r="D100" s="358"/>
      <c r="E100" s="358"/>
      <c r="F100" s="358"/>
      <c r="G100" s="358"/>
      <c r="H100" s="358"/>
      <c r="I100" s="358"/>
    </row>
    <row r="101" spans="1:9" ht="20.149999999999999" customHeight="1">
      <c r="A101" s="355"/>
      <c r="B101" s="356"/>
      <c r="C101" s="357"/>
      <c r="D101" s="358"/>
      <c r="E101" s="358"/>
      <c r="F101" s="358"/>
      <c r="G101" s="358"/>
      <c r="H101" s="365"/>
      <c r="I101" s="358"/>
    </row>
    <row r="102" spans="1:9" ht="20.149999999999999" customHeight="1">
      <c r="A102" s="364"/>
      <c r="B102" s="366"/>
      <c r="C102" s="367"/>
      <c r="D102" s="342"/>
      <c r="E102" s="342"/>
      <c r="F102" s="342"/>
      <c r="G102" s="342"/>
      <c r="H102" s="342"/>
      <c r="I102" s="342"/>
    </row>
    <row r="103" spans="1:9" ht="20.149999999999999" customHeight="1">
      <c r="H103" s="342"/>
      <c r="I103" s="342"/>
    </row>
    <row r="104" spans="1:9" ht="20.149999999999999" customHeight="1">
      <c r="H104" s="342"/>
      <c r="I104" s="342"/>
    </row>
    <row r="105" spans="1:9" ht="20.149999999999999" customHeight="1">
      <c r="A105" s="355"/>
      <c r="B105" s="356"/>
      <c r="C105" s="357"/>
      <c r="D105" s="358"/>
      <c r="E105" s="358"/>
      <c r="F105" s="358"/>
      <c r="G105" s="358"/>
      <c r="H105" s="358"/>
      <c r="I105" s="358"/>
    </row>
    <row r="106" spans="1:9">
      <c r="C106" s="368"/>
    </row>
    <row r="107" spans="1:9">
      <c r="C107" s="368"/>
    </row>
    <row r="108" spans="1:9">
      <c r="C108" s="368"/>
      <c r="F108" s="349"/>
      <c r="G108" s="349"/>
      <c r="H108" s="349"/>
      <c r="I108" s="349"/>
    </row>
    <row r="109" spans="1:9">
      <c r="C109" s="368"/>
      <c r="F109" s="349"/>
      <c r="G109" s="349"/>
      <c r="H109" s="349"/>
      <c r="I109" s="349"/>
    </row>
  </sheetData>
  <sheetProtection formatCells="0" formatColumns="0" formatRows="0" insertRows="0"/>
  <mergeCells count="13">
    <mergeCell ref="A1:I1"/>
    <mergeCell ref="A3:A4"/>
    <mergeCell ref="B3:B4"/>
    <mergeCell ref="D3:D4"/>
    <mergeCell ref="E3:E4"/>
    <mergeCell ref="F3:I3"/>
    <mergeCell ref="G2:I2"/>
    <mergeCell ref="B99:D99"/>
    <mergeCell ref="A32:I32"/>
    <mergeCell ref="A6:I6"/>
    <mergeCell ref="C3:C4"/>
    <mergeCell ref="A56:I56"/>
    <mergeCell ref="A95:B95"/>
  </mergeCells>
  <phoneticPr fontId="3" type="noConversion"/>
  <pageMargins left="1.1417322834645669" right="0.39370078740157483" top="0.78740157480314965" bottom="0.78740157480314965" header="0.19685039370078741" footer="0.23622047244094491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</sheetPr>
  <dimension ref="A1:P182"/>
  <sheetViews>
    <sheetView view="pageBreakPreview" zoomScale="50" zoomScaleNormal="60" zoomScaleSheetLayoutView="50" workbookViewId="0">
      <selection activeCell="A6" sqref="A6"/>
    </sheetView>
  </sheetViews>
  <sheetFormatPr defaultColWidth="9.1796875" defaultRowHeight="25.5"/>
  <cols>
    <col min="1" max="1" width="51.7265625" style="75" customWidth="1"/>
    <col min="2" max="2" width="11.1796875" style="90" customWidth="1"/>
    <col min="3" max="3" width="14.1796875" style="90" customWidth="1"/>
    <col min="4" max="4" width="20.1796875" style="90" customWidth="1"/>
    <col min="5" max="5" width="16.81640625" style="90" customWidth="1"/>
    <col min="6" max="6" width="13.1796875" style="130" customWidth="1"/>
    <col min="7" max="7" width="16.1796875" style="130" customWidth="1"/>
    <col min="8" max="8" width="18.54296875" style="130" customWidth="1"/>
    <col min="9" max="9" width="12.1796875" style="130" customWidth="1"/>
    <col min="10" max="13" width="13.1796875" style="75" customWidth="1"/>
    <col min="14" max="16384" width="9.1796875" style="75"/>
  </cols>
  <sheetData>
    <row r="1" spans="1:16">
      <c r="A1" s="501" t="s">
        <v>218</v>
      </c>
      <c r="B1" s="501"/>
      <c r="C1" s="501"/>
      <c r="D1" s="501"/>
      <c r="E1" s="501"/>
      <c r="F1" s="501"/>
      <c r="G1" s="501"/>
      <c r="H1" s="501"/>
      <c r="I1" s="501"/>
    </row>
    <row r="2" spans="1:16">
      <c r="A2" s="503"/>
      <c r="B2" s="503"/>
      <c r="C2" s="503"/>
      <c r="D2" s="503"/>
      <c r="E2" s="503"/>
      <c r="F2" s="503"/>
      <c r="G2" s="503"/>
      <c r="H2" s="503"/>
      <c r="I2" s="503"/>
    </row>
    <row r="3" spans="1:16" ht="43.5" customHeight="1">
      <c r="A3" s="500" t="s">
        <v>258</v>
      </c>
      <c r="B3" s="502" t="s">
        <v>18</v>
      </c>
      <c r="C3" s="502" t="s">
        <v>32</v>
      </c>
      <c r="D3" s="502" t="s">
        <v>40</v>
      </c>
      <c r="E3" s="504" t="s">
        <v>170</v>
      </c>
      <c r="F3" s="502" t="s">
        <v>349</v>
      </c>
      <c r="G3" s="502"/>
      <c r="H3" s="502"/>
      <c r="I3" s="502"/>
    </row>
    <row r="4" spans="1:16" ht="56.25" customHeight="1">
      <c r="A4" s="500"/>
      <c r="B4" s="502"/>
      <c r="C4" s="502"/>
      <c r="D4" s="502"/>
      <c r="E4" s="504"/>
      <c r="F4" s="121" t="s">
        <v>358</v>
      </c>
      <c r="G4" s="121" t="s">
        <v>351</v>
      </c>
      <c r="H4" s="121" t="s">
        <v>352</v>
      </c>
      <c r="I4" s="121" t="s">
        <v>83</v>
      </c>
    </row>
    <row r="5" spans="1:16" ht="25" customHeight="1">
      <c r="A5" s="115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</row>
    <row r="6" spans="1:16" ht="97.5" customHeight="1">
      <c r="A6" s="120" t="s">
        <v>84</v>
      </c>
      <c r="B6" s="125">
        <v>4000</v>
      </c>
      <c r="C6" s="119">
        <f t="shared" ref="C6:I6" si="0">SUM(C7:C11)</f>
        <v>41350</v>
      </c>
      <c r="D6" s="119">
        <f t="shared" si="0"/>
        <v>2000</v>
      </c>
      <c r="E6" s="119">
        <f t="shared" si="0"/>
        <v>265417</v>
      </c>
      <c r="F6" s="119">
        <f t="shared" si="0"/>
        <v>2000</v>
      </c>
      <c r="G6" s="119">
        <f t="shared" si="0"/>
        <v>4000</v>
      </c>
      <c r="H6" s="119">
        <f t="shared" si="0"/>
        <v>6000</v>
      </c>
      <c r="I6" s="119">
        <f t="shared" si="0"/>
        <v>8500</v>
      </c>
    </row>
    <row r="7" spans="1:16" ht="34" customHeight="1">
      <c r="A7" s="120" t="s">
        <v>1</v>
      </c>
      <c r="B7" s="126" t="s">
        <v>228</v>
      </c>
      <c r="C7" s="94"/>
      <c r="D7" s="94"/>
      <c r="E7" s="94"/>
      <c r="F7" s="94"/>
      <c r="G7" s="94"/>
      <c r="H7" s="94"/>
      <c r="I7" s="94"/>
    </row>
    <row r="8" spans="1:16" ht="74.150000000000006" customHeight="1">
      <c r="A8" s="120" t="s">
        <v>2</v>
      </c>
      <c r="B8" s="125">
        <v>4020</v>
      </c>
      <c r="C8" s="100"/>
      <c r="D8" s="100"/>
      <c r="E8" s="100"/>
      <c r="F8" s="100"/>
      <c r="G8" s="100"/>
      <c r="H8" s="100"/>
      <c r="I8" s="100"/>
      <c r="P8" s="122"/>
    </row>
    <row r="9" spans="1:16" ht="104.5" customHeight="1">
      <c r="A9" s="120" t="s">
        <v>31</v>
      </c>
      <c r="B9" s="126">
        <v>4030</v>
      </c>
      <c r="C9" s="100"/>
      <c r="D9" s="100"/>
      <c r="E9" s="100"/>
      <c r="F9" s="100"/>
      <c r="G9" s="100"/>
      <c r="H9" s="100"/>
      <c r="I9" s="100"/>
      <c r="O9" s="122"/>
    </row>
    <row r="10" spans="1:16" ht="75" customHeight="1">
      <c r="A10" s="120" t="s">
        <v>3</v>
      </c>
      <c r="B10" s="125">
        <v>4040</v>
      </c>
      <c r="C10" s="100"/>
      <c r="D10" s="100"/>
      <c r="E10" s="100"/>
      <c r="F10" s="100"/>
      <c r="G10" s="100"/>
      <c r="H10" s="100"/>
      <c r="I10" s="100"/>
    </row>
    <row r="11" spans="1:16" ht="144" customHeight="1">
      <c r="A11" s="120" t="s">
        <v>72</v>
      </c>
      <c r="B11" s="126">
        <v>4050</v>
      </c>
      <c r="C11" s="100">
        <v>41350</v>
      </c>
      <c r="D11" s="100">
        <v>2000</v>
      </c>
      <c r="E11" s="190">
        <v>265417</v>
      </c>
      <c r="F11" s="190">
        <v>2000</v>
      </c>
      <c r="G11" s="190">
        <v>4000</v>
      </c>
      <c r="H11" s="190">
        <v>6000</v>
      </c>
      <c r="I11" s="190">
        <v>8500</v>
      </c>
    </row>
    <row r="12" spans="1:16" ht="20.149999999999999" customHeight="1">
      <c r="A12" s="73"/>
      <c r="B12" s="73"/>
      <c r="C12" s="73"/>
      <c r="D12" s="73"/>
      <c r="E12" s="73"/>
      <c r="F12" s="127"/>
      <c r="G12" s="127"/>
      <c r="H12" s="127"/>
      <c r="I12" s="127"/>
    </row>
    <row r="13" spans="1:16" ht="20.149999999999999" customHeight="1">
      <c r="A13" s="73"/>
      <c r="B13" s="73"/>
      <c r="C13" s="73"/>
      <c r="D13" s="73"/>
      <c r="E13" s="73"/>
      <c r="F13" s="127"/>
      <c r="G13" s="127"/>
      <c r="H13" s="127"/>
      <c r="I13" s="127"/>
    </row>
    <row r="14" spans="1:16" s="108" customFormat="1">
      <c r="A14" s="79"/>
      <c r="B14" s="124"/>
      <c r="C14" s="73"/>
      <c r="D14" s="73"/>
      <c r="E14" s="73"/>
      <c r="F14" s="128"/>
      <c r="G14" s="128"/>
      <c r="H14" s="128"/>
      <c r="I14" s="128"/>
      <c r="J14" s="75"/>
    </row>
    <row r="15" spans="1:16">
      <c r="A15" s="73"/>
      <c r="B15" s="74"/>
      <c r="C15" s="74"/>
      <c r="D15" s="74"/>
      <c r="E15" s="74"/>
      <c r="F15" s="128"/>
      <c r="G15" s="128"/>
      <c r="H15" s="128"/>
      <c r="I15" s="128"/>
    </row>
    <row r="16" spans="1:16" s="108" customFormat="1" ht="20.149999999999999" customHeight="1">
      <c r="A16" s="124"/>
      <c r="B16" s="124"/>
      <c r="C16" s="124"/>
      <c r="D16" s="124"/>
      <c r="E16" s="124"/>
      <c r="F16" s="129"/>
      <c r="G16" s="129"/>
      <c r="H16" s="129"/>
      <c r="I16" s="129"/>
    </row>
    <row r="17" spans="1:9">
      <c r="A17" s="202" t="s">
        <v>416</v>
      </c>
      <c r="B17" s="105"/>
      <c r="C17" s="109"/>
      <c r="D17" s="109"/>
      <c r="E17" s="109"/>
      <c r="F17" s="195"/>
      <c r="G17" s="447" t="s">
        <v>516</v>
      </c>
      <c r="H17" s="447"/>
      <c r="I17" s="196"/>
    </row>
    <row r="18" spans="1:9">
      <c r="A18" s="192"/>
      <c r="B18" s="73"/>
      <c r="C18" s="447" t="s">
        <v>81</v>
      </c>
      <c r="D18" s="447"/>
      <c r="E18" s="447"/>
      <c r="F18" s="197"/>
      <c r="G18" s="499"/>
      <c r="H18" s="499"/>
      <c r="I18" s="499"/>
    </row>
    <row r="19" spans="1:9">
      <c r="A19" s="110"/>
    </row>
    <row r="20" spans="1:9">
      <c r="A20" s="110"/>
    </row>
    <row r="21" spans="1:9">
      <c r="A21" s="110"/>
    </row>
    <row r="22" spans="1:9">
      <c r="A22" s="110"/>
    </row>
    <row r="23" spans="1:9">
      <c r="A23" s="110"/>
    </row>
    <row r="24" spans="1:9">
      <c r="A24" s="110"/>
    </row>
    <row r="25" spans="1:9">
      <c r="A25" s="110"/>
    </row>
    <row r="26" spans="1:9">
      <c r="A26" s="110"/>
    </row>
    <row r="27" spans="1:9">
      <c r="A27" s="110"/>
    </row>
    <row r="28" spans="1:9">
      <c r="A28" s="110"/>
    </row>
    <row r="29" spans="1:9">
      <c r="A29" s="110"/>
    </row>
    <row r="30" spans="1:9">
      <c r="A30" s="110"/>
    </row>
    <row r="31" spans="1:9">
      <c r="A31" s="110"/>
    </row>
    <row r="32" spans="1:9">
      <c r="A32" s="110"/>
    </row>
    <row r="33" spans="1:1">
      <c r="A33" s="110"/>
    </row>
    <row r="34" spans="1:1">
      <c r="A34" s="110"/>
    </row>
    <row r="35" spans="1:1">
      <c r="A35" s="110"/>
    </row>
    <row r="36" spans="1:1">
      <c r="A36" s="110"/>
    </row>
    <row r="37" spans="1:1">
      <c r="A37" s="110"/>
    </row>
    <row r="38" spans="1:1">
      <c r="A38" s="110"/>
    </row>
    <row r="39" spans="1:1">
      <c r="A39" s="110"/>
    </row>
    <row r="40" spans="1:1">
      <c r="A40" s="110"/>
    </row>
    <row r="41" spans="1:1">
      <c r="A41" s="110"/>
    </row>
    <row r="42" spans="1:1">
      <c r="A42" s="110"/>
    </row>
    <row r="43" spans="1:1">
      <c r="A43" s="110"/>
    </row>
    <row r="44" spans="1:1">
      <c r="A44" s="110"/>
    </row>
    <row r="45" spans="1:1">
      <c r="A45" s="110"/>
    </row>
    <row r="46" spans="1:1">
      <c r="A46" s="110"/>
    </row>
    <row r="47" spans="1:1">
      <c r="A47" s="110"/>
    </row>
    <row r="48" spans="1:1">
      <c r="A48" s="110"/>
    </row>
    <row r="49" spans="1:1">
      <c r="A49" s="110"/>
    </row>
    <row r="50" spans="1:1">
      <c r="A50" s="110"/>
    </row>
    <row r="51" spans="1:1">
      <c r="A51" s="110"/>
    </row>
    <row r="52" spans="1:1">
      <c r="A52" s="110"/>
    </row>
    <row r="53" spans="1:1">
      <c r="A53" s="110"/>
    </row>
    <row r="54" spans="1:1">
      <c r="A54" s="110"/>
    </row>
    <row r="55" spans="1:1">
      <c r="A55" s="110"/>
    </row>
    <row r="56" spans="1:1">
      <c r="A56" s="110"/>
    </row>
    <row r="57" spans="1:1">
      <c r="A57" s="110"/>
    </row>
    <row r="58" spans="1:1">
      <c r="A58" s="110"/>
    </row>
    <row r="59" spans="1:1">
      <c r="A59" s="110"/>
    </row>
    <row r="60" spans="1:1">
      <c r="A60" s="110"/>
    </row>
    <row r="61" spans="1:1">
      <c r="A61" s="110"/>
    </row>
    <row r="62" spans="1:1">
      <c r="A62" s="110"/>
    </row>
    <row r="63" spans="1:1">
      <c r="A63" s="110"/>
    </row>
    <row r="64" spans="1:1">
      <c r="A64" s="110"/>
    </row>
    <row r="65" spans="1:1">
      <c r="A65" s="110"/>
    </row>
    <row r="66" spans="1:1">
      <c r="A66" s="110"/>
    </row>
    <row r="67" spans="1:1">
      <c r="A67" s="110"/>
    </row>
    <row r="68" spans="1:1">
      <c r="A68" s="110"/>
    </row>
    <row r="69" spans="1:1">
      <c r="A69" s="110"/>
    </row>
    <row r="70" spans="1:1">
      <c r="A70" s="110"/>
    </row>
    <row r="71" spans="1:1">
      <c r="A71" s="110"/>
    </row>
    <row r="72" spans="1:1">
      <c r="A72" s="110"/>
    </row>
    <row r="73" spans="1:1">
      <c r="A73" s="110"/>
    </row>
    <row r="74" spans="1:1">
      <c r="A74" s="110"/>
    </row>
    <row r="75" spans="1:1">
      <c r="A75" s="110"/>
    </row>
    <row r="76" spans="1:1">
      <c r="A76" s="110"/>
    </row>
    <row r="77" spans="1:1">
      <c r="A77" s="110"/>
    </row>
    <row r="78" spans="1:1">
      <c r="A78" s="110"/>
    </row>
    <row r="79" spans="1:1">
      <c r="A79" s="110"/>
    </row>
    <row r="80" spans="1:1">
      <c r="A80" s="110"/>
    </row>
    <row r="81" spans="1:1">
      <c r="A81" s="110"/>
    </row>
    <row r="82" spans="1:1">
      <c r="A82" s="110"/>
    </row>
    <row r="83" spans="1:1">
      <c r="A83" s="110"/>
    </row>
    <row r="84" spans="1:1">
      <c r="A84" s="110"/>
    </row>
    <row r="85" spans="1:1">
      <c r="A85" s="110"/>
    </row>
    <row r="86" spans="1:1">
      <c r="A86" s="110"/>
    </row>
    <row r="87" spans="1:1">
      <c r="A87" s="110"/>
    </row>
    <row r="88" spans="1:1">
      <c r="A88" s="110"/>
    </row>
    <row r="89" spans="1:1">
      <c r="A89" s="110"/>
    </row>
    <row r="90" spans="1:1">
      <c r="A90" s="110"/>
    </row>
    <row r="91" spans="1:1">
      <c r="A91" s="110"/>
    </row>
    <row r="92" spans="1:1">
      <c r="A92" s="110"/>
    </row>
    <row r="93" spans="1:1">
      <c r="A93" s="110"/>
    </row>
    <row r="94" spans="1:1">
      <c r="A94" s="110"/>
    </row>
    <row r="95" spans="1:1">
      <c r="A95" s="110"/>
    </row>
    <row r="96" spans="1:1">
      <c r="A96" s="110"/>
    </row>
    <row r="97" spans="1:1">
      <c r="A97" s="110"/>
    </row>
    <row r="98" spans="1:1">
      <c r="A98" s="110"/>
    </row>
    <row r="99" spans="1:1">
      <c r="A99" s="110"/>
    </row>
    <row r="100" spans="1:1">
      <c r="A100" s="110"/>
    </row>
    <row r="101" spans="1:1">
      <c r="A101" s="110"/>
    </row>
    <row r="102" spans="1:1">
      <c r="A102" s="110"/>
    </row>
    <row r="103" spans="1:1">
      <c r="A103" s="110"/>
    </row>
    <row r="104" spans="1:1">
      <c r="A104" s="110"/>
    </row>
    <row r="105" spans="1:1">
      <c r="A105" s="110"/>
    </row>
    <row r="106" spans="1:1">
      <c r="A106" s="110"/>
    </row>
    <row r="107" spans="1:1">
      <c r="A107" s="110"/>
    </row>
    <row r="108" spans="1:1">
      <c r="A108" s="110"/>
    </row>
    <row r="109" spans="1:1">
      <c r="A109" s="110"/>
    </row>
    <row r="110" spans="1:1">
      <c r="A110" s="110"/>
    </row>
    <row r="111" spans="1:1">
      <c r="A111" s="110"/>
    </row>
    <row r="112" spans="1:1">
      <c r="A112" s="110"/>
    </row>
    <row r="113" spans="1:1">
      <c r="A113" s="110"/>
    </row>
    <row r="114" spans="1:1">
      <c r="A114" s="110"/>
    </row>
    <row r="115" spans="1:1">
      <c r="A115" s="110"/>
    </row>
    <row r="116" spans="1:1">
      <c r="A116" s="110"/>
    </row>
    <row r="117" spans="1:1">
      <c r="A117" s="110"/>
    </row>
    <row r="118" spans="1:1">
      <c r="A118" s="110"/>
    </row>
    <row r="119" spans="1:1">
      <c r="A119" s="110"/>
    </row>
    <row r="120" spans="1:1">
      <c r="A120" s="110"/>
    </row>
    <row r="121" spans="1:1">
      <c r="A121" s="110"/>
    </row>
    <row r="122" spans="1:1">
      <c r="A122" s="110"/>
    </row>
    <row r="123" spans="1:1">
      <c r="A123" s="110"/>
    </row>
    <row r="124" spans="1:1">
      <c r="A124" s="110"/>
    </row>
    <row r="125" spans="1:1">
      <c r="A125" s="110"/>
    </row>
    <row r="126" spans="1:1">
      <c r="A126" s="110"/>
    </row>
    <row r="127" spans="1:1">
      <c r="A127" s="110"/>
    </row>
    <row r="128" spans="1:1">
      <c r="A128" s="110"/>
    </row>
    <row r="129" spans="1:1">
      <c r="A129" s="110"/>
    </row>
    <row r="130" spans="1:1">
      <c r="A130" s="110"/>
    </row>
    <row r="131" spans="1:1">
      <c r="A131" s="110"/>
    </row>
    <row r="132" spans="1:1">
      <c r="A132" s="110"/>
    </row>
    <row r="133" spans="1:1">
      <c r="A133" s="110"/>
    </row>
    <row r="134" spans="1:1">
      <c r="A134" s="110"/>
    </row>
    <row r="135" spans="1:1">
      <c r="A135" s="110"/>
    </row>
    <row r="136" spans="1:1">
      <c r="A136" s="110"/>
    </row>
    <row r="137" spans="1:1">
      <c r="A137" s="110"/>
    </row>
    <row r="138" spans="1:1">
      <c r="A138" s="110"/>
    </row>
    <row r="139" spans="1:1">
      <c r="A139" s="110"/>
    </row>
    <row r="140" spans="1:1">
      <c r="A140" s="110"/>
    </row>
    <row r="141" spans="1:1">
      <c r="A141" s="110"/>
    </row>
    <row r="142" spans="1:1">
      <c r="A142" s="110"/>
    </row>
    <row r="143" spans="1:1">
      <c r="A143" s="110"/>
    </row>
    <row r="144" spans="1:1">
      <c r="A144" s="110"/>
    </row>
    <row r="145" spans="1:1">
      <c r="A145" s="110"/>
    </row>
    <row r="146" spans="1:1">
      <c r="A146" s="110"/>
    </row>
    <row r="147" spans="1:1">
      <c r="A147" s="110"/>
    </row>
    <row r="148" spans="1:1">
      <c r="A148" s="110"/>
    </row>
    <row r="149" spans="1:1">
      <c r="A149" s="110"/>
    </row>
    <row r="150" spans="1:1">
      <c r="A150" s="110"/>
    </row>
    <row r="151" spans="1:1">
      <c r="A151" s="110"/>
    </row>
    <row r="152" spans="1:1">
      <c r="A152" s="110"/>
    </row>
    <row r="153" spans="1:1">
      <c r="A153" s="110"/>
    </row>
    <row r="154" spans="1:1">
      <c r="A154" s="110"/>
    </row>
    <row r="155" spans="1:1">
      <c r="A155" s="110"/>
    </row>
    <row r="156" spans="1:1">
      <c r="A156" s="110"/>
    </row>
    <row r="157" spans="1:1">
      <c r="A157" s="110"/>
    </row>
    <row r="158" spans="1:1">
      <c r="A158" s="110"/>
    </row>
    <row r="159" spans="1:1">
      <c r="A159" s="110"/>
    </row>
    <row r="160" spans="1:1">
      <c r="A160" s="110"/>
    </row>
    <row r="161" spans="1:1">
      <c r="A161" s="110"/>
    </row>
    <row r="162" spans="1:1">
      <c r="A162" s="110"/>
    </row>
    <row r="163" spans="1:1">
      <c r="A163" s="110"/>
    </row>
    <row r="164" spans="1:1">
      <c r="A164" s="110"/>
    </row>
    <row r="165" spans="1:1">
      <c r="A165" s="110"/>
    </row>
    <row r="166" spans="1:1">
      <c r="A166" s="110"/>
    </row>
    <row r="167" spans="1:1">
      <c r="A167" s="110"/>
    </row>
    <row r="168" spans="1:1">
      <c r="A168" s="110"/>
    </row>
    <row r="169" spans="1:1">
      <c r="A169" s="110"/>
    </row>
    <row r="170" spans="1:1">
      <c r="A170" s="110"/>
    </row>
    <row r="171" spans="1:1">
      <c r="A171" s="110"/>
    </row>
    <row r="172" spans="1:1">
      <c r="A172" s="110"/>
    </row>
    <row r="173" spans="1:1">
      <c r="A173" s="110"/>
    </row>
    <row r="174" spans="1:1">
      <c r="A174" s="110"/>
    </row>
    <row r="175" spans="1:1">
      <c r="A175" s="110"/>
    </row>
    <row r="176" spans="1:1">
      <c r="A176" s="110"/>
    </row>
    <row r="177" spans="1:1">
      <c r="A177" s="110"/>
    </row>
    <row r="178" spans="1:1">
      <c r="A178" s="110"/>
    </row>
    <row r="179" spans="1:1">
      <c r="A179" s="110"/>
    </row>
    <row r="180" spans="1:1">
      <c r="A180" s="110"/>
    </row>
    <row r="181" spans="1:1">
      <c r="A181" s="110"/>
    </row>
    <row r="182" spans="1:1">
      <c r="A182" s="110"/>
    </row>
  </sheetData>
  <sheetProtection password="C6FB" sheet="1" formatCells="0" formatColumns="0" formatRows="0"/>
  <mergeCells count="11">
    <mergeCell ref="G17:H17"/>
    <mergeCell ref="C18:E18"/>
    <mergeCell ref="G18:I18"/>
    <mergeCell ref="A3:A4"/>
    <mergeCell ref="A1:I1"/>
    <mergeCell ref="B3:B4"/>
    <mergeCell ref="C3:C4"/>
    <mergeCell ref="D3:D4"/>
    <mergeCell ref="A2:I2"/>
    <mergeCell ref="F3:I3"/>
    <mergeCell ref="E3:E4"/>
  </mergeCells>
  <phoneticPr fontId="0" type="noConversion"/>
  <pageMargins left="1.1811023622047245" right="0.39370078740157483" top="0.78740157480314965" bottom="0.78740157480314965" header="0.5905511811023622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389"/>
  </sheetPr>
  <dimension ref="A1:I15"/>
  <sheetViews>
    <sheetView view="pageBreakPreview" zoomScale="60" zoomScaleNormal="70" workbookViewId="0">
      <selection activeCell="N9" sqref="N9"/>
    </sheetView>
  </sheetViews>
  <sheetFormatPr defaultColWidth="8.7265625" defaultRowHeight="13"/>
  <cols>
    <col min="1" max="1" width="20.81640625" style="213" customWidth="1"/>
    <col min="2" max="2" width="6.1796875" style="212" customWidth="1"/>
    <col min="3" max="3" width="8.26953125" style="212" customWidth="1"/>
    <col min="4" max="4" width="10.453125" style="212" customWidth="1"/>
    <col min="5" max="5" width="8.7265625" style="212"/>
    <col min="6" max="7" width="8.1796875" style="212" customWidth="1"/>
    <col min="8" max="8" width="8.7265625" style="212"/>
    <col min="9" max="9" width="7.453125" style="212" customWidth="1"/>
    <col min="10" max="16384" width="8.7265625" style="212"/>
  </cols>
  <sheetData>
    <row r="1" spans="1:9" ht="17.5" customHeight="1">
      <c r="A1" s="507" t="s">
        <v>217</v>
      </c>
      <c r="B1" s="507"/>
      <c r="C1" s="507"/>
      <c r="D1" s="507"/>
      <c r="E1" s="507"/>
      <c r="F1" s="507"/>
      <c r="G1" s="507"/>
      <c r="H1" s="507"/>
      <c r="I1" s="507"/>
    </row>
    <row r="2" spans="1:9">
      <c r="H2" s="508" t="s">
        <v>650</v>
      </c>
      <c r="I2" s="508"/>
    </row>
    <row r="3" spans="1:9" ht="21.65" customHeight="1">
      <c r="A3" s="509" t="s">
        <v>258</v>
      </c>
      <c r="B3" s="509" t="s">
        <v>0</v>
      </c>
      <c r="C3" s="509" t="s">
        <v>32</v>
      </c>
      <c r="D3" s="509" t="s">
        <v>40</v>
      </c>
      <c r="E3" s="509" t="s">
        <v>170</v>
      </c>
      <c r="F3" s="509" t="s">
        <v>349</v>
      </c>
      <c r="G3" s="509"/>
      <c r="H3" s="509"/>
      <c r="I3" s="509"/>
    </row>
    <row r="4" spans="1:9" ht="37.5" customHeight="1">
      <c r="A4" s="509"/>
      <c r="B4" s="509"/>
      <c r="C4" s="509"/>
      <c r="D4" s="509"/>
      <c r="E4" s="509"/>
      <c r="F4" s="215" t="s">
        <v>651</v>
      </c>
      <c r="G4" s="215" t="s">
        <v>351</v>
      </c>
      <c r="H4" s="215" t="s">
        <v>352</v>
      </c>
      <c r="I4" s="215" t="s">
        <v>83</v>
      </c>
    </row>
    <row r="5" spans="1:9" ht="13" customHeight="1">
      <c r="A5" s="215">
        <v>1</v>
      </c>
      <c r="B5" s="215">
        <v>2</v>
      </c>
      <c r="C5" s="215">
        <v>3</v>
      </c>
      <c r="D5" s="215">
        <v>4</v>
      </c>
      <c r="E5" s="215">
        <v>5</v>
      </c>
      <c r="F5" s="215">
        <v>6</v>
      </c>
      <c r="G5" s="215">
        <v>7</v>
      </c>
      <c r="H5" s="215">
        <v>8</v>
      </c>
      <c r="I5" s="215">
        <v>9</v>
      </c>
    </row>
    <row r="6" spans="1:9" ht="34.5" customHeight="1">
      <c r="A6" s="214" t="s">
        <v>653</v>
      </c>
      <c r="B6" s="215">
        <v>4000</v>
      </c>
      <c r="C6" s="215">
        <f>C11</f>
        <v>41350</v>
      </c>
      <c r="D6" s="215">
        <f t="shared" ref="D6:I6" si="0">D11</f>
        <v>2000</v>
      </c>
      <c r="E6" s="215">
        <f t="shared" si="0"/>
        <v>265417</v>
      </c>
      <c r="F6" s="215">
        <f t="shared" si="0"/>
        <v>2000</v>
      </c>
      <c r="G6" s="215">
        <f t="shared" si="0"/>
        <v>4000</v>
      </c>
      <c r="H6" s="215">
        <f t="shared" si="0"/>
        <v>6000</v>
      </c>
      <c r="I6" s="215">
        <f t="shared" si="0"/>
        <v>8500</v>
      </c>
    </row>
    <row r="7" spans="1:9" ht="21" customHeight="1">
      <c r="A7" s="214" t="s">
        <v>1</v>
      </c>
      <c r="B7" s="215">
        <v>4010</v>
      </c>
      <c r="C7" s="215">
        <v>0</v>
      </c>
      <c r="D7" s="215">
        <v>0</v>
      </c>
      <c r="E7" s="215">
        <v>0</v>
      </c>
      <c r="F7" s="215">
        <v>0</v>
      </c>
      <c r="G7" s="215">
        <v>0</v>
      </c>
      <c r="H7" s="215">
        <v>0</v>
      </c>
      <c r="I7" s="215">
        <v>0</v>
      </c>
    </row>
    <row r="8" spans="1:9" ht="49.5" customHeight="1">
      <c r="A8" s="214" t="s">
        <v>2</v>
      </c>
      <c r="B8" s="215">
        <v>4020</v>
      </c>
      <c r="C8" s="215">
        <v>0</v>
      </c>
      <c r="D8" s="215">
        <v>0</v>
      </c>
      <c r="E8" s="215">
        <v>0</v>
      </c>
      <c r="F8" s="215">
        <v>0</v>
      </c>
      <c r="G8" s="215">
        <v>0</v>
      </c>
      <c r="H8" s="215">
        <v>0</v>
      </c>
      <c r="I8" s="215">
        <v>0</v>
      </c>
    </row>
    <row r="9" spans="1:9" ht="64" customHeight="1">
      <c r="A9" s="214" t="s">
        <v>31</v>
      </c>
      <c r="B9" s="215">
        <v>4030</v>
      </c>
      <c r="C9" s="215">
        <v>0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0</v>
      </c>
    </row>
    <row r="10" spans="1:9" ht="42.65" customHeight="1">
      <c r="A10" s="214" t="s">
        <v>654</v>
      </c>
      <c r="B10" s="215">
        <v>4040</v>
      </c>
      <c r="C10" s="215">
        <v>0</v>
      </c>
      <c r="D10" s="215">
        <v>0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</row>
    <row r="11" spans="1:9" ht="76.5" customHeight="1">
      <c r="A11" s="214" t="s">
        <v>655</v>
      </c>
      <c r="B11" s="215">
        <v>4050</v>
      </c>
      <c r="C11" s="215">
        <v>41350</v>
      </c>
      <c r="D11" s="215">
        <v>2000</v>
      </c>
      <c r="E11" s="215">
        <v>265417</v>
      </c>
      <c r="F11" s="215">
        <v>2000</v>
      </c>
      <c r="G11" s="215">
        <v>4000</v>
      </c>
      <c r="H11" s="215">
        <v>6000</v>
      </c>
      <c r="I11" s="215">
        <v>8500</v>
      </c>
    </row>
    <row r="14" spans="1:9" ht="17.5" customHeight="1">
      <c r="A14" s="506" t="s">
        <v>416</v>
      </c>
      <c r="B14" s="506"/>
      <c r="C14" s="506"/>
      <c r="D14" s="216"/>
      <c r="E14" s="217"/>
      <c r="G14" s="218" t="s">
        <v>516</v>
      </c>
      <c r="H14" s="219"/>
      <c r="I14" s="220"/>
    </row>
    <row r="15" spans="1:9">
      <c r="D15" s="505" t="s">
        <v>660</v>
      </c>
      <c r="E15" s="505"/>
    </row>
  </sheetData>
  <mergeCells count="10">
    <mergeCell ref="D15:E15"/>
    <mergeCell ref="A14:C14"/>
    <mergeCell ref="A1:I1"/>
    <mergeCell ref="H2:I2"/>
    <mergeCell ref="A3:A4"/>
    <mergeCell ref="B3:B4"/>
    <mergeCell ref="C3:C4"/>
    <mergeCell ref="D3:D4"/>
    <mergeCell ref="E3:E4"/>
    <mergeCell ref="F3:I3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J31"/>
  <sheetViews>
    <sheetView view="pageBreakPreview" topLeftCell="A16" zoomScale="40" zoomScaleNormal="75" zoomScaleSheetLayoutView="40" workbookViewId="0">
      <selection activeCell="P26" sqref="P26"/>
    </sheetView>
  </sheetViews>
  <sheetFormatPr defaultColWidth="9.1796875" defaultRowHeight="25.5"/>
  <cols>
    <col min="1" max="1" width="72.7265625" style="397" customWidth="1"/>
    <col min="2" max="2" width="11" style="131" customWidth="1"/>
    <col min="3" max="3" width="21.7265625" style="131" customWidth="1"/>
    <col min="4" max="4" width="16.54296875" style="131" customWidth="1"/>
    <col min="5" max="5" width="23" style="131" customWidth="1"/>
    <col min="6" max="6" width="20" style="131" customWidth="1"/>
    <col min="7" max="7" width="18.453125" style="131" customWidth="1"/>
    <col min="8" max="8" width="39.453125" style="91" customWidth="1"/>
    <col min="9" max="9" width="9.54296875" style="131" customWidth="1"/>
    <col min="10" max="16384" width="9.1796875" style="131"/>
  </cols>
  <sheetData>
    <row r="1" spans="1:8" ht="24.75" customHeight="1">
      <c r="A1" s="514" t="s">
        <v>220</v>
      </c>
      <c r="B1" s="514"/>
      <c r="C1" s="514"/>
      <c r="D1" s="514"/>
      <c r="E1" s="514"/>
      <c r="F1" s="514"/>
      <c r="G1" s="514"/>
      <c r="H1" s="514"/>
    </row>
    <row r="2" spans="1:8" ht="5.25" hidden="1" customHeight="1"/>
    <row r="3" spans="1:8" ht="45" customHeight="1">
      <c r="A3" s="515" t="s">
        <v>258</v>
      </c>
      <c r="B3" s="512" t="s">
        <v>0</v>
      </c>
      <c r="C3" s="512" t="s">
        <v>103</v>
      </c>
      <c r="D3" s="512" t="s">
        <v>32</v>
      </c>
      <c r="E3" s="512" t="s">
        <v>104</v>
      </c>
      <c r="F3" s="510" t="s">
        <v>170</v>
      </c>
      <c r="G3" s="512" t="s">
        <v>105</v>
      </c>
      <c r="H3" s="512" t="s">
        <v>106</v>
      </c>
    </row>
    <row r="4" spans="1:8" ht="80.5" customHeight="1">
      <c r="A4" s="516"/>
      <c r="B4" s="513"/>
      <c r="C4" s="513"/>
      <c r="D4" s="513"/>
      <c r="E4" s="513"/>
      <c r="F4" s="511"/>
      <c r="G4" s="513"/>
      <c r="H4" s="513"/>
    </row>
    <row r="5" spans="1:8" ht="18" customHeight="1">
      <c r="A5" s="400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  <c r="G5" s="132">
        <v>7</v>
      </c>
      <c r="H5" s="132">
        <v>8</v>
      </c>
    </row>
    <row r="6" spans="1:8" ht="54" customHeight="1">
      <c r="A6" s="401" t="s">
        <v>192</v>
      </c>
      <c r="B6" s="133"/>
      <c r="C6" s="132"/>
      <c r="D6" s="132"/>
      <c r="E6" s="132"/>
      <c r="F6" s="132"/>
      <c r="G6" s="132"/>
      <c r="H6" s="132"/>
    </row>
    <row r="7" spans="1:8" ht="105" customHeight="1">
      <c r="A7" s="402" t="s">
        <v>334</v>
      </c>
      <c r="B7" s="116">
        <v>5000</v>
      </c>
      <c r="C7" s="134" t="s">
        <v>321</v>
      </c>
      <c r="D7" s="141">
        <f>'Осн. фін. пок.'!C40*100/'Осн. фін. пок.'!C38</f>
        <v>-32.656186737549952</v>
      </c>
      <c r="E7" s="142">
        <v>-22.04</v>
      </c>
      <c r="F7" s="141">
        <f>'Осн. фін. пок.'!F40*100/'Осн. фін. пок.'!F38</f>
        <v>-11.455601487605755</v>
      </c>
      <c r="G7" s="141">
        <f>'Осн. фін. пок.'!E40*100/'Осн. фін. пок.'!E38</f>
        <v>4.9739354987907225</v>
      </c>
      <c r="H7" s="135"/>
    </row>
    <row r="8" spans="1:8" ht="105" customHeight="1">
      <c r="A8" s="402" t="s">
        <v>335</v>
      </c>
      <c r="B8" s="116">
        <v>5010</v>
      </c>
      <c r="C8" s="134" t="s">
        <v>321</v>
      </c>
      <c r="D8" s="141">
        <f>'Осн. фін. пок.'!C45*100/'Осн. фін. пок.'!C38</f>
        <v>-41.509849138310422</v>
      </c>
      <c r="E8" s="142">
        <v>-2341</v>
      </c>
      <c r="F8" s="141">
        <f>'Осн. фін. пок.'!F45*100/'Осн. фін. пок.'!F38</f>
        <v>-16.204876699609329</v>
      </c>
      <c r="G8" s="141">
        <f>'Осн. фін. пок.'!E45*100/'Осн. фін. пок.'!E38</f>
        <v>6.9343136026825718</v>
      </c>
      <c r="H8" s="135"/>
    </row>
    <row r="9" spans="1:8" ht="101.5" customHeight="1">
      <c r="A9" s="136" t="s">
        <v>341</v>
      </c>
      <c r="B9" s="116">
        <v>5020</v>
      </c>
      <c r="C9" s="134" t="s">
        <v>321</v>
      </c>
      <c r="D9" s="141">
        <f>'Осн. фін. пок.'!C51/'Осн. фін. пок.'!C77</f>
        <v>-0.11243389972492619</v>
      </c>
      <c r="E9" s="142">
        <v>-0.04</v>
      </c>
      <c r="F9" s="141">
        <f>'Осн. фін. пок.'!F51/'Осн. фін. пок.'!F77</f>
        <v>-3.1818601457317887E-2</v>
      </c>
      <c r="G9" s="143">
        <f>'Осн. фін. пок.'!E51/'Осн. фін. пок.'!E77</f>
        <v>-3.9527674170412357E-2</v>
      </c>
      <c r="H9" s="238" t="s">
        <v>322</v>
      </c>
    </row>
    <row r="10" spans="1:8" ht="82" customHeight="1">
      <c r="A10" s="136" t="s">
        <v>342</v>
      </c>
      <c r="B10" s="116">
        <v>5030</v>
      </c>
      <c r="C10" s="134" t="s">
        <v>321</v>
      </c>
      <c r="D10" s="141">
        <f>'Осн. фін. пок.'!C51/'Осн. фін. пок.'!C83</f>
        <v>-0.16789655690873553</v>
      </c>
      <c r="E10" s="142">
        <v>-0.05</v>
      </c>
      <c r="F10" s="141">
        <f>'Осн. фін. пок.'!F51/'Осн. фін. пок.'!F83</f>
        <v>-6.1272649176694394E-2</v>
      </c>
      <c r="G10" s="143">
        <f>'Осн. фін. пок.'!E51/'Осн. фін. пок.'!E83</f>
        <v>-7.2885632706890024E-2</v>
      </c>
      <c r="H10" s="135"/>
    </row>
    <row r="11" spans="1:8" ht="111" customHeight="1">
      <c r="A11" s="136" t="s">
        <v>343</v>
      </c>
      <c r="B11" s="116">
        <v>5040</v>
      </c>
      <c r="C11" s="134" t="s">
        <v>107</v>
      </c>
      <c r="D11" s="141">
        <f>'Осн. фін. пок.'!C51/'Осн. фін. пок.'!C38</f>
        <v>-0.49143591458799091</v>
      </c>
      <c r="E11" s="142">
        <v>-0.3</v>
      </c>
      <c r="F11" s="141">
        <f>'Осн. фін. пок.'!F51/'Осн. фін. пок.'!F38</f>
        <v>-0.2332039333639547</v>
      </c>
      <c r="G11" s="143">
        <f>'Осн. фін. пок.'!E51/'Осн. фін. пок.'!E38</f>
        <v>-0.18123741339936983</v>
      </c>
      <c r="H11" s="238" t="s">
        <v>323</v>
      </c>
    </row>
    <row r="12" spans="1:8" ht="59.5" customHeight="1">
      <c r="A12" s="401" t="s">
        <v>194</v>
      </c>
      <c r="B12" s="116"/>
      <c r="C12" s="137"/>
      <c r="D12" s="113"/>
      <c r="E12" s="114"/>
      <c r="F12" s="113"/>
      <c r="G12" s="113"/>
      <c r="H12" s="135"/>
    </row>
    <row r="13" spans="1:8" ht="114.75" customHeight="1">
      <c r="A13" s="136" t="s">
        <v>293</v>
      </c>
      <c r="B13" s="116">
        <v>5100</v>
      </c>
      <c r="C13" s="134"/>
      <c r="D13" s="141">
        <f>('Осн. фін. пок.'!C78+'Осн. фін. пок.'!C79)/'Осн. фін. пок.'!C45</f>
        <v>-3.4783825618625559</v>
      </c>
      <c r="E13" s="142">
        <v>-9.1</v>
      </c>
      <c r="F13" s="141">
        <f>('Осн. фін. пок.'!F78+'Осн. фін. пок.'!F79)/'Осн. фін. пок.'!F45</f>
        <v>-21.741393761143538</v>
      </c>
      <c r="G13" s="141">
        <f>('Осн. фін. пок.'!E78+'Осн. фін. пок.'!E79)/'Осн. фін. пок.'!E45</f>
        <v>30.262210796915166</v>
      </c>
      <c r="H13" s="135"/>
    </row>
    <row r="14" spans="1:8" ht="138.65" customHeight="1">
      <c r="A14" s="136" t="s">
        <v>294</v>
      </c>
      <c r="B14" s="116">
        <v>5110</v>
      </c>
      <c r="C14" s="134" t="s">
        <v>179</v>
      </c>
      <c r="D14" s="141">
        <f>'Осн. фін. пок.'!C83/('Осн. фін. пок.'!C78+'Осн. фін. пок.'!C79)</f>
        <v>2.0272000195069615</v>
      </c>
      <c r="E14" s="142">
        <v>2.7</v>
      </c>
      <c r="F14" s="141">
        <f>'Осн. фін. пок.'!F83/('Осн. фін. пок.'!F78+'Осн. фін. пок.'!F79)</f>
        <v>1.0802794155991622</v>
      </c>
      <c r="G14" s="141">
        <f>'Осн. фін. пок.'!E83/('Осн. фін. пок.'!E78+'Осн. фін. пок.'!E79)</f>
        <v>1.1849548325083492</v>
      </c>
      <c r="H14" s="238" t="s">
        <v>324</v>
      </c>
    </row>
    <row r="15" spans="1:8" ht="185.15" customHeight="1">
      <c r="A15" s="136" t="s">
        <v>295</v>
      </c>
      <c r="B15" s="116">
        <v>5120</v>
      </c>
      <c r="C15" s="134" t="s">
        <v>179</v>
      </c>
      <c r="D15" s="141">
        <f>'Осн. фін. пок.'!C75/'Осн. фін. пок.'!C79</f>
        <v>1.7599667774086378</v>
      </c>
      <c r="E15" s="142">
        <v>2.54</v>
      </c>
      <c r="F15" s="141">
        <f>'Осн. фін. пок.'!F75/'Осн. фін. пок.'!F79</f>
        <v>2.6697543890025144</v>
      </c>
      <c r="G15" s="141">
        <f>'Осн. фін. пок.'!E75/'Осн. фін. пок.'!E79</f>
        <v>3.1876171010049394</v>
      </c>
      <c r="H15" s="238" t="s">
        <v>326</v>
      </c>
    </row>
    <row r="16" spans="1:8" ht="33.75" customHeight="1">
      <c r="A16" s="401" t="s">
        <v>193</v>
      </c>
      <c r="B16" s="116"/>
      <c r="C16" s="134"/>
      <c r="D16" s="111"/>
      <c r="E16" s="112"/>
      <c r="F16" s="111"/>
      <c r="G16" s="111"/>
      <c r="H16" s="135"/>
    </row>
    <row r="17" spans="1:10" ht="85.5" customHeight="1">
      <c r="A17" s="136" t="s">
        <v>296</v>
      </c>
      <c r="B17" s="116">
        <v>5200</v>
      </c>
      <c r="C17" s="134"/>
      <c r="D17" s="141">
        <f>'Осн. фін. пок.'!C68/'I. Фін результат'!C161</f>
        <v>4.190736799432452</v>
      </c>
      <c r="E17" s="142">
        <v>7.4</v>
      </c>
      <c r="F17" s="141">
        <f>'Осн. фін. пок.'!F68/'I. Фін результат'!E161</f>
        <v>26.609109744686542</v>
      </c>
      <c r="G17" s="141">
        <f>'Осн. фін. пок.'!E68/'I. Фін результат'!I161</f>
        <v>0.59340966210555712</v>
      </c>
      <c r="H17" s="135"/>
    </row>
    <row r="18" spans="1:10" ht="107.5" customHeight="1">
      <c r="A18" s="136" t="s">
        <v>297</v>
      </c>
      <c r="B18" s="116">
        <v>5210</v>
      </c>
      <c r="C18" s="134"/>
      <c r="D18" s="141">
        <f>'Осн. фін. пок.'!C68/'Осн. фін. пок.'!C38</f>
        <v>0.36395162567993383</v>
      </c>
      <c r="E18" s="142">
        <v>0.6</v>
      </c>
      <c r="F18" s="141">
        <f>'Осн. фін. пок.'!F68/'Осн. фін. пок.'!F38</f>
        <v>1.9663140270554593</v>
      </c>
      <c r="G18" s="141">
        <f>'Осн. фін. пок.'!E68/'Осн. фін. пок.'!E38</f>
        <v>4.095161927520452E-2</v>
      </c>
      <c r="H18" s="135"/>
    </row>
    <row r="19" spans="1:10" ht="106.5" customHeight="1">
      <c r="A19" s="136" t="s">
        <v>336</v>
      </c>
      <c r="B19" s="116">
        <v>5220</v>
      </c>
      <c r="C19" s="134" t="s">
        <v>321</v>
      </c>
      <c r="D19" s="142">
        <v>0.28999999999999998</v>
      </c>
      <c r="E19" s="142">
        <v>0.2</v>
      </c>
      <c r="F19" s="142">
        <v>0.14000000000000001</v>
      </c>
      <c r="G19" s="142">
        <v>0.17</v>
      </c>
      <c r="H19" s="238" t="s">
        <v>325</v>
      </c>
    </row>
    <row r="20" spans="1:10" ht="30" customHeight="1">
      <c r="A20" s="403" t="s">
        <v>276</v>
      </c>
      <c r="B20" s="116"/>
      <c r="C20" s="134"/>
      <c r="D20" s="111"/>
      <c r="E20" s="112"/>
      <c r="F20" s="111"/>
      <c r="G20" s="111"/>
      <c r="H20" s="135"/>
    </row>
    <row r="21" spans="1:10" ht="186.75" customHeight="1">
      <c r="A21" s="136" t="s">
        <v>337</v>
      </c>
      <c r="B21" s="116">
        <v>5300</v>
      </c>
      <c r="C21" s="134"/>
      <c r="D21" s="112"/>
      <c r="E21" s="112"/>
      <c r="F21" s="112"/>
      <c r="G21" s="112"/>
      <c r="H21" s="138"/>
    </row>
    <row r="22" spans="1:10" ht="8.15" customHeight="1">
      <c r="A22" s="404"/>
      <c r="B22" s="139"/>
      <c r="C22" s="139"/>
      <c r="D22" s="139"/>
      <c r="E22" s="139"/>
      <c r="F22" s="139"/>
      <c r="G22" s="139"/>
      <c r="H22" s="79"/>
    </row>
    <row r="23" spans="1:10" ht="2.5" customHeight="1">
      <c r="A23" s="404"/>
      <c r="B23" s="139"/>
      <c r="C23" s="139"/>
      <c r="D23" s="139"/>
      <c r="E23" s="139"/>
      <c r="F23" s="139"/>
      <c r="G23" s="139"/>
      <c r="H23" s="79"/>
    </row>
    <row r="24" spans="1:10" ht="9" hidden="1" customHeight="1">
      <c r="A24" s="404"/>
      <c r="B24" s="139"/>
      <c r="C24" s="139"/>
      <c r="D24" s="139"/>
      <c r="E24" s="139"/>
      <c r="F24" s="139"/>
      <c r="G24" s="139"/>
      <c r="H24" s="79"/>
    </row>
    <row r="25" spans="1:10" s="75" customFormat="1" ht="2.5" customHeight="1">
      <c r="A25" s="382"/>
      <c r="B25" s="73"/>
      <c r="C25" s="73"/>
      <c r="D25" s="73"/>
      <c r="E25" s="73"/>
      <c r="F25" s="73"/>
      <c r="G25" s="73"/>
      <c r="H25" s="73"/>
    </row>
    <row r="26" spans="1:10" s="108" customFormat="1" ht="72.75" customHeight="1">
      <c r="A26" s="240" t="s">
        <v>416</v>
      </c>
      <c r="B26" s="405"/>
      <c r="C26" s="211"/>
      <c r="D26" s="211"/>
      <c r="E26" s="211"/>
      <c r="F26" s="405"/>
      <c r="G26" s="457" t="s">
        <v>516</v>
      </c>
      <c r="H26" s="457"/>
      <c r="I26" s="140"/>
      <c r="J26" s="140"/>
    </row>
    <row r="27" spans="1:10">
      <c r="A27" s="404"/>
      <c r="B27" s="139"/>
      <c r="C27" s="74"/>
      <c r="D27" s="74" t="s">
        <v>81</v>
      </c>
      <c r="E27" s="74"/>
      <c r="F27" s="139"/>
      <c r="G27" s="139"/>
      <c r="H27" s="79"/>
    </row>
    <row r="28" spans="1:10">
      <c r="A28" s="404"/>
      <c r="B28" s="139"/>
      <c r="C28" s="139"/>
      <c r="D28" s="139"/>
      <c r="E28" s="139"/>
      <c r="F28" s="139"/>
      <c r="G28" s="139"/>
      <c r="H28" s="79"/>
    </row>
    <row r="29" spans="1:10">
      <c r="A29" s="404"/>
      <c r="B29" s="139"/>
      <c r="C29" s="139"/>
      <c r="D29" s="139"/>
      <c r="E29" s="139"/>
      <c r="F29" s="139"/>
      <c r="G29" s="139"/>
      <c r="H29" s="79"/>
    </row>
    <row r="30" spans="1:10">
      <c r="A30" s="383" t="s">
        <v>436</v>
      </c>
      <c r="B30" s="139"/>
      <c r="C30" s="139"/>
      <c r="D30" s="139"/>
      <c r="E30" s="139"/>
      <c r="F30" s="139"/>
      <c r="G30" s="139"/>
      <c r="H30" s="79"/>
    </row>
    <row r="31" spans="1:10">
      <c r="A31" s="404"/>
      <c r="B31" s="139"/>
      <c r="C31" s="139"/>
      <c r="D31" s="139"/>
      <c r="E31" s="139"/>
      <c r="F31" s="139"/>
      <c r="G31" s="139"/>
      <c r="H31" s="79"/>
    </row>
  </sheetData>
  <sheetProtection password="C6FB" sheet="1" formatCells="0" formatColumns="0" formatRows="0"/>
  <mergeCells count="10">
    <mergeCell ref="F3:F4"/>
    <mergeCell ref="G3:G4"/>
    <mergeCell ref="A1:H1"/>
    <mergeCell ref="H3:H4"/>
    <mergeCell ref="G26:H26"/>
    <mergeCell ref="A3:A4"/>
    <mergeCell ref="B3:B4"/>
    <mergeCell ref="C3:C4"/>
    <mergeCell ref="D3:D4"/>
    <mergeCell ref="E3:E4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15</vt:i4>
      </vt:variant>
    </vt:vector>
  </HeadingPairs>
  <TitlesOfParts>
    <vt:vector size="27" baseType="lpstr">
      <vt:lpstr>тітульний лист</vt:lpstr>
      <vt:lpstr>Осн. фін. пок.</vt:lpstr>
      <vt:lpstr>I. Фін результат</vt:lpstr>
      <vt:lpstr>Лист3</vt:lpstr>
      <vt:lpstr>ІІ. Розр. з бюджетом</vt:lpstr>
      <vt:lpstr>ІІІ. Рух грош. коштів</vt:lpstr>
      <vt:lpstr>IV. Кап. інвестиції</vt:lpstr>
      <vt:lpstr>IV КАПІТАЛЬНІ ІНВЕСТИЦІЇ </vt:lpstr>
      <vt:lpstr> V. Коефіцієнти</vt:lpstr>
      <vt:lpstr>6.1. Інша інфо_1</vt:lpstr>
      <vt:lpstr>6.2. Інша інфо_2</vt:lpstr>
      <vt:lpstr>Лист2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 КАПІТАЛЬНІ ІНВЕСТИЦІЇ 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  <vt:lpstr>'тітульний лист'!Область_печати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Ольга Сапрыкина</cp:lastModifiedBy>
  <cp:lastPrinted>2024-12-11T06:36:15Z</cp:lastPrinted>
  <dcterms:created xsi:type="dcterms:W3CDTF">2003-03-13T16:00:22Z</dcterms:created>
  <dcterms:modified xsi:type="dcterms:W3CDTF">2024-12-11T06:38:25Z</dcterms:modified>
</cp:coreProperties>
</file>