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7" i="1"/>
  <c r="D17" i="1"/>
  <c r="D13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<sst xmlns="http://schemas.openxmlformats.org/spreadsheetml/2006/main" count="41" uniqueCount="36">
  <si>
    <t>Найменування показника</t>
  </si>
  <si>
    <t>Код рядка</t>
  </si>
  <si>
    <t>Оптимальне значення</t>
  </si>
  <si>
    <t>Минулий рік (аналогічний період)</t>
  </si>
  <si>
    <t>Звітний період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</si>
  <si>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</si>
  <si>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</si>
  <si>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</si>
  <si>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</si>
  <si>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</si>
  <si>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</si>
  <si>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</si>
  <si>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</si>
  <si>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</si>
  <si>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</si>
  <si>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</si>
  <si>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</si>
  <si>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</si>
  <si>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</si>
  <si>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</si>
  <si>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</si>
  <si>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</si>
  <si>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</si>
  <si>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</si>
  <si>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</si>
  <si>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</si>
  <si>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</si>
  <si>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</si>
  <si>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</si>
  <si>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</si>
  <si>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Керівник                                 директор</t>
  </si>
  <si>
    <t>О.О. Орлов</t>
  </si>
  <si>
    <t xml:space="preserve">                                                        (посада)</t>
  </si>
  <si>
    <t>(підпис)</t>
  </si>
  <si>
    <t xml:space="preserve">(ініціали, прізвище)    </t>
  </si>
  <si>
    <t>Коефіцієнтний аналіз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</si>
</sst>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9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180B36A-4202-422C-A872-A79503C5DC3A}"/>
            </a:ext>
          </a:extLst>
        </xdr:cNvPr>
        <xdr:cNvSpPr>
          <a:spLocks noChangeShapeType="1"/>
        </xdr:cNvSpPr>
      </xdr:nvSpPr>
      <xdr:spPr bwMode="auto">
        <a:xfrm>
          <a:off x="1485900" y="1670304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870960E-30AB-4DB9-B7FD-25899BB85525}"/>
            </a:ext>
          </a:extLst>
        </xdr:cNvPr>
        <xdr:cNvSpPr>
          <a:spLocks noChangeShapeType="1"/>
        </xdr:cNvSpPr>
      </xdr:nvSpPr>
      <xdr:spPr bwMode="auto">
        <a:xfrm>
          <a:off x="6865620" y="16703040"/>
          <a:ext cx="2312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95994CC-4D3A-484E-8034-6242A19B6A66}"/>
            </a:ext>
          </a:extLst>
        </xdr:cNvPr>
        <xdr:cNvSpPr>
          <a:spLocks noChangeShapeType="1"/>
        </xdr:cNvSpPr>
      </xdr:nvSpPr>
      <xdr:spPr bwMode="auto">
        <a:xfrm>
          <a:off x="10130790" y="16703040"/>
          <a:ext cx="3368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2021/&#1047;&#1074;&#1110;&#1090;&#1085;&#1110;&#1089;&#1090;&#1100;%202021/&#1087;&#1088;&#1080;&#1076;&#1085;&#1110;&#1087;&#1088;.%209&#1084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>
        <row r="31">
          <cell r="C31">
            <v>0</v>
          </cell>
        </row>
        <row r="38">
          <cell r="C38">
            <v>-0.64700000000084401</v>
          </cell>
        </row>
        <row r="44">
          <cell r="C44">
            <v>-1071.1470000000008</v>
          </cell>
          <cell r="E44">
            <v>-1525</v>
          </cell>
        </row>
        <row r="70">
          <cell r="C70">
            <v>17429.699999999997</v>
          </cell>
          <cell r="E70">
            <v>23484.5</v>
          </cell>
        </row>
        <row r="73">
          <cell r="C73">
            <v>0</v>
          </cell>
        </row>
        <row r="76">
          <cell r="C76">
            <v>17429.699999999997</v>
          </cell>
          <cell r="E76">
            <v>23484.5</v>
          </cell>
        </row>
      </sheetData>
      <sheetData sheetId="1">
        <row r="138">
          <cell r="C138">
            <v>1070.5</v>
          </cell>
          <cell r="E138">
            <v>1525</v>
          </cell>
        </row>
      </sheetData>
      <sheetData sheetId="2"/>
      <sheetData sheetId="3"/>
      <sheetData sheetId="4">
        <row r="6">
          <cell r="C6">
            <v>4534</v>
          </cell>
          <cell r="E6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workbookViewId="0">
      <selection activeCell="F15" sqref="F15"/>
    </sheetView>
  </sheetViews>
  <sheetFormatPr defaultColWidth="9.140625" defaultRowHeight="20.25" x14ac:dyDescent="0.3"/>
  <cols>
    <col min="1" max="1" width="87.28515625" style="1" customWidth="1"/>
    <col min="2" max="2" width="16.5703125" style="1" customWidth="1"/>
    <col min="3" max="3" width="19.7109375" style="1" customWidth="1"/>
    <col min="4" max="4" width="20" style="1" customWidth="1"/>
    <col min="5" max="5" width="19.7109375" style="1" customWidth="1"/>
    <col min="6" max="6" width="39" style="1" customWidth="1"/>
    <col min="7" max="7" width="9.5703125" style="1" customWidth="1"/>
    <col min="8" max="8" width="9.140625" style="1"/>
    <col min="9" max="9" width="27.140625" style="1" customWidth="1"/>
    <col min="10" max="16384" width="9.140625" style="1"/>
  </cols>
  <sheetData>
    <row r="1" spans="1:6" x14ac:dyDescent="0.3">
      <c r="A1" s="24" t="s">
        <v>35</v>
      </c>
      <c r="B1" s="24"/>
      <c r="C1" s="24"/>
      <c r="D1" s="24"/>
      <c r="E1" s="24"/>
      <c r="F1" s="24"/>
    </row>
    <row r="3" spans="1:6" x14ac:dyDescent="0.3">
      <c r="A3" s="25" t="s">
        <v>0</v>
      </c>
      <c r="B3" s="25" t="s">
        <v>1</v>
      </c>
      <c r="C3" s="25" t="s">
        <v>2</v>
      </c>
      <c r="D3" s="27" t="s">
        <v>3</v>
      </c>
      <c r="E3" s="28" t="s">
        <v>4</v>
      </c>
      <c r="F3" s="25" t="s">
        <v>5</v>
      </c>
    </row>
    <row r="4" spans="1:6" x14ac:dyDescent="0.3">
      <c r="A4" s="26"/>
      <c r="B4" s="26"/>
      <c r="C4" s="26"/>
      <c r="D4" s="27"/>
      <c r="E4" s="29"/>
      <c r="F4" s="26"/>
    </row>
    <row r="5" spans="1:6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3">
      <c r="A6" s="21" t="s">
        <v>6</v>
      </c>
      <c r="B6" s="22"/>
      <c r="C6" s="22"/>
      <c r="D6" s="22"/>
      <c r="E6" s="22"/>
      <c r="F6" s="23"/>
    </row>
    <row r="7" spans="1:6" ht="60.75" x14ac:dyDescent="0.3">
      <c r="A7" s="3" t="s">
        <v>7</v>
      </c>
      <c r="B7" s="4">
        <v>5000</v>
      </c>
      <c r="C7" s="5" t="s">
        <v>8</v>
      </c>
      <c r="D7" s="6">
        <v>0</v>
      </c>
      <c r="E7" s="6">
        <v>0</v>
      </c>
      <c r="F7" s="7"/>
    </row>
    <row r="8" spans="1:6" ht="60.75" x14ac:dyDescent="0.3">
      <c r="A8" s="3" t="s">
        <v>9</v>
      </c>
      <c r="B8" s="4">
        <v>5010</v>
      </c>
      <c r="C8" s="5" t="s">
        <v>8</v>
      </c>
      <c r="D8" s="6">
        <v>0</v>
      </c>
      <c r="E8" s="6">
        <v>0</v>
      </c>
      <c r="F8" s="7"/>
    </row>
    <row r="9" spans="1:6" ht="60.75" x14ac:dyDescent="0.3">
      <c r="A9" s="8" t="s">
        <v>10</v>
      </c>
      <c r="B9" s="4">
        <v>5020</v>
      </c>
      <c r="C9" s="5" t="s">
        <v>8</v>
      </c>
      <c r="D9" s="6">
        <f>'[1]фінплан - зведені показники'!C44/'[1]фінплан - зведені показники'!C70</f>
        <v>-6.1455274617463355E-2</v>
      </c>
      <c r="E9" s="6">
        <f>'[1]фінплан - зведені показники'!E44/'[1]фінплан - зведені показники'!E70</f>
        <v>-6.4936447444058853E-2</v>
      </c>
      <c r="F9" s="7" t="s">
        <v>11</v>
      </c>
    </row>
    <row r="10" spans="1:6" ht="60.75" x14ac:dyDescent="0.3">
      <c r="A10" s="8" t="s">
        <v>12</v>
      </c>
      <c r="B10" s="4">
        <v>5030</v>
      </c>
      <c r="C10" s="5" t="s">
        <v>8</v>
      </c>
      <c r="D10" s="6">
        <f>'[1]фінплан - зведені показники'!C44/'[1]фінплан - зведені показники'!C76</f>
        <v>-6.1455274617463355E-2</v>
      </c>
      <c r="E10" s="6">
        <f>'[1]фінплан - зведені показники'!E44/'[1]фінплан - зведені показники'!E76</f>
        <v>-6.4936447444058853E-2</v>
      </c>
      <c r="F10" s="7"/>
    </row>
    <row r="11" spans="1:6" ht="60.75" x14ac:dyDescent="0.3">
      <c r="A11" s="8" t="s">
        <v>13</v>
      </c>
      <c r="B11" s="4">
        <v>5040</v>
      </c>
      <c r="C11" s="5" t="s">
        <v>14</v>
      </c>
      <c r="D11" s="6">
        <v>0</v>
      </c>
      <c r="E11" s="6">
        <v>0</v>
      </c>
      <c r="F11" s="7" t="s">
        <v>15</v>
      </c>
    </row>
    <row r="12" spans="1:6" x14ac:dyDescent="0.3">
      <c r="A12" s="21" t="s">
        <v>16</v>
      </c>
      <c r="B12" s="22"/>
      <c r="C12" s="22"/>
      <c r="D12" s="22"/>
      <c r="E12" s="22"/>
      <c r="F12" s="23"/>
    </row>
    <row r="13" spans="1:6" ht="60.75" x14ac:dyDescent="0.3">
      <c r="A13" s="7" t="s">
        <v>17</v>
      </c>
      <c r="B13" s="4">
        <v>5100</v>
      </c>
      <c r="C13" s="5"/>
      <c r="D13" s="6">
        <f>'[1]фінплан - зведені показники'!C73/'[1]фінплан - зведені показники'!C38</f>
        <v>0</v>
      </c>
      <c r="E13" s="6">
        <v>0</v>
      </c>
      <c r="F13" s="7"/>
    </row>
    <row r="14" spans="1:6" ht="121.5" x14ac:dyDescent="0.3">
      <c r="A14" s="7" t="s">
        <v>18</v>
      </c>
      <c r="B14" s="4">
        <v>5110</v>
      </c>
      <c r="C14" s="5" t="s">
        <v>19</v>
      </c>
      <c r="D14" s="6">
        <v>0</v>
      </c>
      <c r="E14" s="6">
        <v>0</v>
      </c>
      <c r="F14" s="7" t="s">
        <v>20</v>
      </c>
    </row>
    <row r="15" spans="1:6" ht="121.5" x14ac:dyDescent="0.3">
      <c r="A15" s="7" t="s">
        <v>21</v>
      </c>
      <c r="B15" s="4">
        <v>5120</v>
      </c>
      <c r="C15" s="5" t="s">
        <v>19</v>
      </c>
      <c r="D15" s="6">
        <v>0</v>
      </c>
      <c r="E15" s="6">
        <v>0</v>
      </c>
      <c r="F15" s="7" t="s">
        <v>22</v>
      </c>
    </row>
    <row r="16" spans="1:6" x14ac:dyDescent="0.3">
      <c r="A16" s="21" t="s">
        <v>23</v>
      </c>
      <c r="B16" s="22"/>
      <c r="C16" s="22"/>
      <c r="D16" s="22"/>
      <c r="E16" s="22"/>
      <c r="F16" s="23"/>
    </row>
    <row r="17" spans="1:9" ht="40.5" x14ac:dyDescent="0.3">
      <c r="A17" s="7" t="s">
        <v>24</v>
      </c>
      <c r="B17" s="4">
        <v>5200</v>
      </c>
      <c r="C17" s="5"/>
      <c r="D17" s="6">
        <f>'[1]4. Кап. інвестиції'!C6/'[1]1. Фін результат'!C138</f>
        <v>4.2354040168145728</v>
      </c>
      <c r="E17" s="6">
        <f>'[1]4. Кап. інвестиції'!E6/'[1]1. Фін результат'!E138</f>
        <v>0</v>
      </c>
      <c r="F17" s="7"/>
    </row>
    <row r="18" spans="1:9" ht="60.75" x14ac:dyDescent="0.3">
      <c r="A18" s="7" t="s">
        <v>25</v>
      </c>
      <c r="B18" s="4">
        <v>5210</v>
      </c>
      <c r="C18" s="5"/>
      <c r="D18" s="6">
        <v>0</v>
      </c>
      <c r="E18" s="6">
        <v>0</v>
      </c>
      <c r="F18" s="7"/>
    </row>
    <row r="19" spans="1:9" ht="60.75" x14ac:dyDescent="0.3">
      <c r="A19" s="7" t="s">
        <v>26</v>
      </c>
      <c r="B19" s="4">
        <v>5220</v>
      </c>
      <c r="C19" s="5" t="s">
        <v>8</v>
      </c>
      <c r="D19" s="9">
        <f>108/8022</f>
        <v>1.3462976813762155E-2</v>
      </c>
      <c r="E19" s="9">
        <v>0.03</v>
      </c>
      <c r="F19" s="7" t="s">
        <v>27</v>
      </c>
    </row>
    <row r="20" spans="1:9" x14ac:dyDescent="0.3">
      <c r="A20" s="21" t="s">
        <v>28</v>
      </c>
      <c r="B20" s="22"/>
      <c r="C20" s="22"/>
      <c r="D20" s="22"/>
      <c r="E20" s="22"/>
      <c r="F20" s="23"/>
    </row>
    <row r="21" spans="1:9" ht="101.25" x14ac:dyDescent="0.3">
      <c r="A21" s="8" t="s">
        <v>29</v>
      </c>
      <c r="B21" s="4">
        <v>5300</v>
      </c>
      <c r="C21" s="5"/>
      <c r="D21" s="10"/>
      <c r="E21" s="10"/>
      <c r="F21" s="11"/>
    </row>
    <row r="23" spans="1:9" s="14" customFormat="1" x14ac:dyDescent="0.25">
      <c r="A23" s="12" t="s">
        <v>30</v>
      </c>
      <c r="B23" s="13"/>
      <c r="E23" s="20" t="s">
        <v>31</v>
      </c>
      <c r="F23" s="20"/>
    </row>
    <row r="24" spans="1:9" s="14" customFormat="1" x14ac:dyDescent="0.25">
      <c r="A24" s="15" t="s">
        <v>32</v>
      </c>
      <c r="B24" s="20" t="s">
        <v>33</v>
      </c>
      <c r="C24" s="20"/>
      <c r="D24" s="20"/>
      <c r="E24" s="20" t="s">
        <v>34</v>
      </c>
      <c r="F24" s="20"/>
    </row>
    <row r="26" spans="1:9" x14ac:dyDescent="0.3">
      <c r="I26" s="16"/>
    </row>
    <row r="27" spans="1:9" s="17" customFormat="1" ht="24" x14ac:dyDescent="0.25">
      <c r="A27" s="19"/>
      <c r="B27" s="19"/>
      <c r="C27" s="19"/>
      <c r="D27" s="19"/>
      <c r="E27" s="19"/>
      <c r="F27" s="19"/>
      <c r="G27" s="19"/>
      <c r="H27" s="19"/>
    </row>
    <row r="28" spans="1:9" s="14" customFormat="1" x14ac:dyDescent="0.25">
      <c r="A28" s="15"/>
      <c r="C28" s="20"/>
      <c r="D28" s="20"/>
      <c r="F28" s="18"/>
    </row>
  </sheetData>
  <mergeCells count="16">
    <mergeCell ref="A1:F1"/>
    <mergeCell ref="A3:A4"/>
    <mergeCell ref="B3:B4"/>
    <mergeCell ref="C3:C4"/>
    <mergeCell ref="D3:D4"/>
    <mergeCell ref="E3:E4"/>
    <mergeCell ref="F3:F4"/>
    <mergeCell ref="A27:H27"/>
    <mergeCell ref="C28:D28"/>
    <mergeCell ref="A6:F6"/>
    <mergeCell ref="A12:F12"/>
    <mergeCell ref="A16:F16"/>
    <mergeCell ref="A20:F20"/>
    <mergeCell ref="E23:F23"/>
    <mergeCell ref="B24:D24"/>
    <mergeCell ref="E24:F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2015-06-05T18:19:34Z</dcterms:created>
  <dcterms:modified xsi:type="dcterms:W3CDTF">2022-02-04T13:19:45Z</dcterms:modified>
</cp:coreProperties>
</file>