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9" i="1" l="1"/>
  <c r="D29" i="1"/>
  <c r="X39" i="1" l="1"/>
  <c r="S39" i="1"/>
  <c r="V39" i="1"/>
  <c r="T39" i="1"/>
  <c r="O39" i="1" l="1"/>
  <c r="E39" i="1"/>
  <c r="F39" i="1"/>
  <c r="D39" i="1"/>
</calcChain>
</file>

<file path=xl/sharedStrings.xml><?xml version="1.0" encoding="utf-8"?>
<sst xmlns="http://schemas.openxmlformats.org/spreadsheetml/2006/main" count="302" uniqueCount="89">
  <si>
    <t>№ з/п</t>
  </si>
  <si>
    <t>Найменування заходів (пооб"єктно)</t>
  </si>
  <si>
    <t>Кількісний показник (одиниця виміру)</t>
  </si>
  <si>
    <t>загальна сума</t>
  </si>
  <si>
    <t>амортиза- ційні відрахуван-ня</t>
  </si>
  <si>
    <t>виробничиі інвестиції з прибутку</t>
  </si>
  <si>
    <t>з урахуванням:</t>
  </si>
  <si>
    <t>отримані у плановому періоді позичкові кошти фінансових установ, що підлягають поверненню</t>
  </si>
  <si>
    <t>отримані у плановому періоді бюджетні кошти, що не підлягають поверненню</t>
  </si>
  <si>
    <t>інші залучені кошти, отримані у плановому періоді, з них</t>
  </si>
  <si>
    <t>що підлягають поверненню</t>
  </si>
  <si>
    <t>що не підлягають поверненню</t>
  </si>
  <si>
    <t>Сума позичкових коштів та відсотків за їх використан-ня, що підлягає поверненню у плановому періоді, тис. грн. (без ПДВ)</t>
  </si>
  <si>
    <t>Сума інших залучених коштів, що підлягає поверненню у плановому періоді, тис. грн (без ПДВ)</t>
  </si>
  <si>
    <t>Кошти, що враховують-ся у структурі тарифів гр.5+гр.6+гр.11+гр.12 тис.грн. (без ПДВ)</t>
  </si>
  <si>
    <t>За способом виконання, тис.грн (без ПДВ)</t>
  </si>
  <si>
    <t>господар-ський (вартість матеріаль-них ресурсів)</t>
  </si>
  <si>
    <t>підряд-     ний</t>
  </si>
  <si>
    <t>Графік здійснення заходів та використання коштів на плановий період, тис.грн. (без ПДВ)</t>
  </si>
  <si>
    <t>Ікв.</t>
  </si>
  <si>
    <t>ІІкв.</t>
  </si>
  <si>
    <t>ІІІ кв</t>
  </si>
  <si>
    <t>ІVкв</t>
  </si>
  <si>
    <t>Строк окупності (місяців)*</t>
  </si>
  <si>
    <t>№ аркуша обгрунтовуючих матеріалів</t>
  </si>
  <si>
    <t>Економія паливно-енергетичних ресурсів (кВт/год/рік)</t>
  </si>
  <si>
    <t>Економія фонду заробітної плати (тис.грн/рік)</t>
  </si>
  <si>
    <t>Економічний ефект (тис.грн.)**</t>
  </si>
  <si>
    <t>І</t>
  </si>
  <si>
    <t>ВОДОПОСТАЧАННЯ</t>
  </si>
  <si>
    <t>1.1.</t>
  </si>
  <si>
    <t>Будівництво, реконструкція та модернізація об"єктів водопостачання (звільняється від оподаткування згідно з пунктом 154.9 статті 154 Податкового кодексу України), з урахуванням:</t>
  </si>
  <si>
    <t>1.1.1.</t>
  </si>
  <si>
    <t>Заходи зі зниження питомих витрат, а також втрат ресурсів, з них:</t>
  </si>
  <si>
    <t>х</t>
  </si>
  <si>
    <t>Усього за підпунктом 1.1.1.</t>
  </si>
  <si>
    <t>Усього за пунктом 1.1.</t>
  </si>
  <si>
    <t>Усього за розділом І</t>
  </si>
  <si>
    <t>ІІ</t>
  </si>
  <si>
    <t>ВОДОВІДВЕДЕННЯ</t>
  </si>
  <si>
    <t>2.1.</t>
  </si>
  <si>
    <t>2.1.1.</t>
  </si>
  <si>
    <t>Усього за підпунктом 2.1.1.</t>
  </si>
  <si>
    <t>Усього за пунктом 2.1.</t>
  </si>
  <si>
    <t>Усього за розділом ІІ</t>
  </si>
  <si>
    <t>Усього за інвестиційною програмою</t>
  </si>
  <si>
    <t>____________________</t>
  </si>
  <si>
    <r>
      <t>(</t>
    </r>
    <r>
      <rPr>
        <sz val="8"/>
        <color theme="1"/>
        <rFont val="Times New Roman"/>
        <family val="1"/>
        <charset val="204"/>
      </rPr>
      <t>посада відповідального виконавця)</t>
    </r>
  </si>
  <si>
    <t>(підпис)</t>
  </si>
  <si>
    <t>(прізвище, ім"я, по батькові)</t>
  </si>
  <si>
    <t>**Суми витрат по заходах та економічний ефект від їх впровадження при розрахунку строку окупності враховувати без ПДВ.</t>
  </si>
  <si>
    <t xml:space="preserve">*** Складові розрахунку економічного ефекту від впровадженнявраховувати без ПДВ. </t>
  </si>
  <si>
    <t>Примітки:</t>
  </si>
  <si>
    <t>Директор</t>
  </si>
  <si>
    <t>Керівник ДТМ ВП "ДТЕК ПРИДНІПРОВСЬКА ТЕС</t>
  </si>
  <si>
    <t>ВП ДТЕК ПРИДНІПРОВСЬКА ТЕС АТ "ДТЕК ДНІПРОЕНЕРГО"</t>
  </si>
  <si>
    <t>Дробот Ю.О.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</si>
  <si>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</si>
  <si>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>х - ліцензіатом не заповнюється</t>
  </si>
  <si>
    <t>ПОГОДЖЕНО</t>
  </si>
  <si>
    <t xml:space="preserve">ЗАТВЕРДЖЕНО                         </t>
  </si>
  <si>
    <t>Рішення ____________________________________</t>
  </si>
  <si>
    <t xml:space="preserve">                (найменування органу місцевого самоврядування)</t>
  </si>
  <si>
    <t>(посадова особа ліцензіата)</t>
  </si>
  <si>
    <t>від _______________№ ______________</t>
  </si>
  <si>
    <t>_______________</t>
  </si>
  <si>
    <t>Дегтяренко С.М.</t>
  </si>
  <si>
    <t>М.П.</t>
  </si>
  <si>
    <t>(П.І.Б.)</t>
  </si>
  <si>
    <t>"____"_______________ 20____ року</t>
  </si>
  <si>
    <t>1.1.1.1</t>
  </si>
  <si>
    <t>Придбання машини для гідродинамічного прочищення труб Cam Spray CS 3000.4</t>
  </si>
  <si>
    <t>Фінансовий план використання коштів для виконання інвестиційної програми у сфері централізованого водопостачання та водовідведення та їх врахування у структурі тарифів на 12 місяців (2018 рік)</t>
  </si>
  <si>
    <t>Ду-150 мм довжина 200м від ВК-19 по вул. Космонавта Волкова,14 до ВК-45а по вул. В.Симоненка</t>
  </si>
  <si>
    <t>Реконструкція мереж водопостачання:</t>
  </si>
  <si>
    <t>1.1.1.1.1</t>
  </si>
  <si>
    <t>1.1.1.1.2</t>
  </si>
  <si>
    <t>1.1.1.1.3</t>
  </si>
  <si>
    <t>1.1.1.1.4</t>
  </si>
  <si>
    <t>1.1.1.1.5</t>
  </si>
  <si>
    <t>Ду-100 мм довжина 235 м в ід ВК-16 (перехрестя вул. Є.Маланюка та Космонавта Волкова) до ВК-39 (вул. Станіславського,1) по  вул. Є.Маланюка;
Ду-100мм довжиною 200 м від ВК-42 до ВК-58, та від ВК-41до ВК-52(парна та непарна сторони вул. Енергетиків);
Ду-100 мм довжина 50 м від ВК-21 вул. Космонавта Волкова,16 до ВК-22-1</t>
  </si>
  <si>
    <t>485 п.м</t>
  </si>
  <si>
    <t xml:space="preserve">Ду-40 мм, довжина 40 м від ВК-39 до вводу в будинок по вул. Станіславського,1; 
Ду-40 мм довжина 10 м від ВК-38 до вводу в буд. №4 по вул. Є.Маланюка;
Ду-40 мм довжина 25 м від Вк-37 до вводу в буд. №6 по вул. Є. Маланюка </t>
  </si>
  <si>
    <t>120 п.м</t>
  </si>
  <si>
    <t>200 п.м</t>
  </si>
  <si>
    <t xml:space="preserve">Ду-50 мм, довжина 105 м від ВК-54  до вводу в будинки  по вул. Енергетиків,5 та Космонавта Волкова,14
Ду-50 мм довжина 35 м від ВК-21-2 до вводу в буд.Космонавта Волкова,18                                      </t>
  </si>
  <si>
    <t>140 п.м</t>
  </si>
  <si>
    <t xml:space="preserve">Ду-80 мм, довжина 65 м від ВК-22-1  до вводу в будинок  по вул. Енергетиків,6;
Ду-80 мм довжина 135 м від ВК-22 до вводу в буд.№1 по вул. Є.Маланюка                                     </t>
  </si>
  <si>
    <t>1145 п.м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</si>
</sst>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Arial Cyr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0" fontId="11" fillId="0" borderId="5" xfId="1" applyNumberFormat="1" applyFont="1" applyFill="1" applyBorder="1" applyAlignment="1" applyProtection="1">
      <alignment horizontal="center" vertical="center" wrapText="1"/>
    </xf>
    <xf numFmtId="0" fontId="11" fillId="0" borderId="6" xfId="1" applyNumberFormat="1" applyFont="1" applyFill="1" applyBorder="1" applyAlignment="1" applyProtection="1">
      <alignment horizontal="center" vertical="center" wrapText="1"/>
    </xf>
    <xf numFmtId="0" fontId="11" fillId="0" borderId="7" xfId="1" applyNumberFormat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/>
    <xf numFmtId="49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/>
    <xf numFmtId="49" fontId="1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17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2" fillId="0" borderId="1" xfId="0" applyFont="1" applyFill="1" applyBorder="1" applyAlignment="1">
      <alignment horizontal="center" wrapText="1"/>
    </xf>
  </cellXfs>
  <cellStyles count="2">
    <cellStyle name="Iau?iue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tabSelected="1" workbookViewId="0">
      <selection activeCell="B26" sqref="B26"/>
    </sheetView>
  </sheetViews>
  <sheetFormatPr defaultRowHeight="15" x14ac:dyDescent="0.25"/>
  <cols>
    <col min="1" max="1" width="8" customWidth="1"/>
    <col min="2" max="2" width="54.85546875" customWidth="1"/>
    <col min="11" max="11" width="10.85546875" customWidth="1"/>
    <col min="14" max="14" width="8.7109375" customWidth="1"/>
    <col min="15" max="15" width="6.7109375" customWidth="1"/>
    <col min="16" max="16" width="4.85546875" customWidth="1"/>
    <col min="17" max="17" width="6.5703125" customWidth="1"/>
    <col min="18" max="18" width="6.28515625" customWidth="1"/>
    <col min="19" max="19" width="5.85546875" customWidth="1"/>
    <col min="20" max="20" width="5.5703125" customWidth="1"/>
    <col min="21" max="21" width="6.5703125" customWidth="1"/>
    <col min="22" max="22" width="6.140625" customWidth="1"/>
    <col min="23" max="23" width="4.85546875" customWidth="1"/>
    <col min="24" max="24" width="7.28515625" customWidth="1"/>
  </cols>
  <sheetData>
    <row r="1" spans="1:256" s="50" customFormat="1" ht="10.5" customHeight="1" x14ac:dyDescent="0.3">
      <c r="A1" s="62"/>
      <c r="B1" s="62"/>
      <c r="C1" s="63"/>
      <c r="D1" s="63"/>
      <c r="E1" s="64"/>
      <c r="F1" s="64"/>
      <c r="G1" s="65"/>
      <c r="H1" s="65"/>
      <c r="I1" s="65"/>
      <c r="J1" s="65"/>
      <c r="K1" s="65"/>
      <c r="L1" s="65"/>
      <c r="M1" s="65"/>
      <c r="N1" s="65"/>
      <c r="O1" s="66"/>
      <c r="P1" s="67"/>
      <c r="Q1" s="67"/>
      <c r="R1" s="67"/>
      <c r="S1" s="67"/>
      <c r="T1" s="67"/>
      <c r="U1" s="67"/>
      <c r="V1" s="67"/>
      <c r="W1" s="67"/>
      <c r="X1" s="67"/>
      <c r="Y1" s="49"/>
      <c r="Z1" s="49"/>
      <c r="AA1" s="49"/>
      <c r="AB1" s="49"/>
    </row>
    <row r="2" spans="1:256" s="50" customFormat="1" ht="14.25" customHeight="1" x14ac:dyDescent="0.2">
      <c r="A2" s="62"/>
      <c r="B2" s="68" t="s">
        <v>59</v>
      </c>
      <c r="C2" s="69"/>
      <c r="D2" s="69"/>
      <c r="E2" s="69"/>
      <c r="F2" s="64"/>
      <c r="G2" s="65"/>
      <c r="H2" s="65"/>
      <c r="I2" s="65"/>
      <c r="J2" s="65"/>
      <c r="K2" s="65"/>
      <c r="L2" s="65"/>
      <c r="R2" s="65"/>
      <c r="S2" s="71" t="s">
        <v>60</v>
      </c>
      <c r="T2" s="71"/>
      <c r="U2" s="71"/>
      <c r="V2" s="71"/>
      <c r="W2" s="70"/>
      <c r="Y2" s="49"/>
      <c r="Z2" s="49"/>
      <c r="AA2" s="49"/>
      <c r="AB2" s="49"/>
    </row>
    <row r="3" spans="1:256" s="50" customFormat="1" ht="14.25" customHeight="1" x14ac:dyDescent="0.25">
      <c r="A3" s="62"/>
      <c r="B3" s="72" t="s">
        <v>61</v>
      </c>
      <c r="C3" s="72"/>
      <c r="D3" s="72"/>
      <c r="E3" s="72"/>
      <c r="F3" s="73"/>
      <c r="G3" s="73"/>
      <c r="H3" s="74"/>
      <c r="I3" s="74"/>
      <c r="J3" s="65"/>
      <c r="K3" s="65"/>
      <c r="L3" s="65"/>
      <c r="R3" s="65"/>
      <c r="S3" s="76" t="s">
        <v>53</v>
      </c>
      <c r="T3" s="76"/>
      <c r="U3" s="76"/>
      <c r="V3" s="76"/>
      <c r="W3" s="76"/>
      <c r="Y3" s="49"/>
      <c r="Z3" s="49"/>
      <c r="AA3" s="49"/>
      <c r="AB3" s="49"/>
    </row>
    <row r="4" spans="1:256" s="50" customFormat="1" ht="14.25" customHeight="1" x14ac:dyDescent="0.25">
      <c r="A4" s="62"/>
      <c r="B4" s="77" t="s">
        <v>62</v>
      </c>
      <c r="C4" s="78"/>
      <c r="D4" s="78"/>
      <c r="E4" s="78"/>
      <c r="F4" s="73"/>
      <c r="G4" s="73"/>
      <c r="H4" s="74"/>
      <c r="I4" s="74"/>
      <c r="J4" s="65"/>
      <c r="K4" s="65"/>
      <c r="L4" s="65"/>
      <c r="R4" s="65"/>
      <c r="S4" s="79" t="s">
        <v>63</v>
      </c>
      <c r="T4" s="79"/>
      <c r="U4" s="79"/>
      <c r="V4" s="79"/>
      <c r="W4" s="79"/>
      <c r="Y4" s="49"/>
      <c r="Z4" s="49"/>
      <c r="AA4" s="49"/>
      <c r="AB4" s="49"/>
    </row>
    <row r="5" spans="1:256" s="50" customFormat="1" ht="14.25" customHeight="1" x14ac:dyDescent="0.25">
      <c r="A5" s="62"/>
      <c r="B5" s="80"/>
      <c r="C5" s="80"/>
      <c r="D5" s="81"/>
      <c r="E5" s="81"/>
      <c r="F5" s="73"/>
      <c r="G5" s="73"/>
      <c r="H5" s="74"/>
      <c r="I5" s="74"/>
      <c r="J5" s="65"/>
      <c r="K5" s="65"/>
      <c r="L5" s="65"/>
      <c r="R5" s="65"/>
      <c r="S5" s="82"/>
      <c r="T5" s="82"/>
      <c r="U5" s="82"/>
      <c r="V5" s="82"/>
      <c r="W5" s="75"/>
      <c r="Y5" s="49"/>
      <c r="Z5" s="49"/>
      <c r="AA5" s="49"/>
      <c r="AB5" s="49"/>
    </row>
    <row r="6" spans="1:256" s="50" customFormat="1" ht="14.25" customHeight="1" x14ac:dyDescent="0.25">
      <c r="A6" s="62"/>
      <c r="B6" s="78" t="s">
        <v>64</v>
      </c>
      <c r="C6" s="78"/>
      <c r="D6" s="78"/>
      <c r="E6" s="78"/>
      <c r="F6" s="73"/>
      <c r="G6" s="73"/>
      <c r="H6" s="74"/>
      <c r="I6" s="74"/>
      <c r="J6" s="65"/>
      <c r="K6" s="65"/>
      <c r="L6" s="65"/>
      <c r="R6" s="65"/>
      <c r="S6" s="83" t="s">
        <v>65</v>
      </c>
      <c r="T6" s="83"/>
      <c r="U6" s="65"/>
      <c r="V6" s="83"/>
      <c r="W6" s="84" t="s">
        <v>66</v>
      </c>
      <c r="Y6" s="49"/>
      <c r="Z6" s="49"/>
      <c r="AA6" s="49"/>
      <c r="AB6" s="49"/>
    </row>
    <row r="7" spans="1:256" s="50" customFormat="1" ht="14.25" customHeight="1" x14ac:dyDescent="0.25">
      <c r="A7" s="62"/>
      <c r="B7" s="85" t="s">
        <v>67</v>
      </c>
      <c r="C7" s="86"/>
      <c r="D7" s="86"/>
      <c r="E7" s="86"/>
      <c r="F7" s="73"/>
      <c r="G7" s="73"/>
      <c r="H7" s="74"/>
      <c r="I7" s="74"/>
      <c r="J7" s="65"/>
      <c r="K7" s="65"/>
      <c r="L7" s="65"/>
      <c r="R7" s="65"/>
      <c r="S7" s="65"/>
      <c r="T7" s="87" t="s">
        <v>48</v>
      </c>
      <c r="U7" s="65"/>
      <c r="V7" s="65"/>
      <c r="W7" s="88" t="s">
        <v>68</v>
      </c>
      <c r="Y7" s="88"/>
      <c r="Z7" s="49"/>
      <c r="AA7" s="49"/>
      <c r="AB7" s="49"/>
    </row>
    <row r="8" spans="1:256" s="50" customFormat="1" ht="14.25" customHeight="1" x14ac:dyDescent="0.25">
      <c r="A8" s="62"/>
      <c r="B8" s="62"/>
      <c r="C8" s="63"/>
      <c r="D8" s="63"/>
      <c r="E8" s="64"/>
      <c r="F8" s="64"/>
      <c r="G8" s="65"/>
      <c r="H8" s="65"/>
      <c r="I8" s="65"/>
      <c r="J8" s="65"/>
      <c r="K8" s="65"/>
      <c r="L8" s="65"/>
      <c r="R8" s="65"/>
      <c r="S8" s="83" t="s">
        <v>69</v>
      </c>
      <c r="T8" s="83"/>
      <c r="U8" s="83"/>
      <c r="V8" s="83"/>
      <c r="W8" s="83"/>
      <c r="Y8" s="49"/>
      <c r="Z8" s="49"/>
      <c r="AA8" s="49"/>
      <c r="AB8" s="49"/>
    </row>
    <row r="9" spans="1:256" s="50" customFormat="1" ht="14.25" customHeight="1" x14ac:dyDescent="0.25">
      <c r="A9" s="62"/>
      <c r="B9" s="62"/>
      <c r="C9" s="63"/>
      <c r="D9" s="63"/>
      <c r="E9" s="64"/>
      <c r="F9" s="64"/>
      <c r="G9" s="65"/>
      <c r="H9" s="65"/>
      <c r="I9" s="65"/>
      <c r="J9" s="65"/>
      <c r="K9" s="65"/>
      <c r="L9" s="65"/>
      <c r="R9" s="65"/>
      <c r="S9" s="89" t="s">
        <v>67</v>
      </c>
      <c r="T9" s="82"/>
      <c r="U9" s="82"/>
      <c r="V9" s="82"/>
      <c r="W9" s="75"/>
      <c r="Y9" s="49"/>
      <c r="Z9" s="49"/>
      <c r="AA9" s="49"/>
      <c r="AB9" s="49"/>
    </row>
    <row r="10" spans="1:25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56" x14ac:dyDescent="0.25">
      <c r="A11" s="48" t="s">
        <v>72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56" ht="15" customHeight="1" x14ac:dyDescent="0.25">
      <c r="A12" s="48" t="s">
        <v>55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56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6" x14ac:dyDescent="0.25">
      <c r="A14" s="21" t="s">
        <v>0</v>
      </c>
      <c r="B14" s="21" t="s">
        <v>1</v>
      </c>
      <c r="C14" s="21" t="s">
        <v>2</v>
      </c>
      <c r="D14" s="36"/>
      <c r="E14" s="37"/>
      <c r="F14" s="37"/>
      <c r="G14" s="37"/>
      <c r="H14" s="37"/>
      <c r="I14" s="37"/>
      <c r="J14" s="38"/>
      <c r="K14" s="21" t="s">
        <v>12</v>
      </c>
      <c r="L14" s="21" t="s">
        <v>13</v>
      </c>
      <c r="M14" s="21" t="s">
        <v>14</v>
      </c>
      <c r="N14" s="30" t="s">
        <v>15</v>
      </c>
      <c r="O14" s="32"/>
      <c r="P14" s="30" t="s">
        <v>18</v>
      </c>
      <c r="Q14" s="31"/>
      <c r="R14" s="31"/>
      <c r="S14" s="32"/>
      <c r="T14" s="24" t="s">
        <v>23</v>
      </c>
      <c r="U14" s="24" t="s">
        <v>24</v>
      </c>
      <c r="V14" s="24" t="s">
        <v>25</v>
      </c>
      <c r="W14" s="24" t="s">
        <v>26</v>
      </c>
      <c r="X14" s="27" t="s">
        <v>27</v>
      </c>
    </row>
    <row r="15" spans="1:256" s="61" customFormat="1" ht="42.75" customHeight="1" x14ac:dyDescent="0.25">
      <c r="A15" s="22"/>
      <c r="B15" s="22"/>
      <c r="C15" s="22"/>
      <c r="D15" s="21" t="s">
        <v>3</v>
      </c>
      <c r="E15" s="36" t="s">
        <v>6</v>
      </c>
      <c r="F15" s="37"/>
      <c r="G15" s="37"/>
      <c r="H15" s="37"/>
      <c r="I15" s="37"/>
      <c r="J15" s="38"/>
      <c r="K15" s="22"/>
      <c r="L15" s="22"/>
      <c r="M15" s="22"/>
      <c r="N15" s="33"/>
      <c r="O15" s="35"/>
      <c r="P15" s="33"/>
      <c r="Q15" s="34"/>
      <c r="R15" s="34"/>
      <c r="S15" s="35"/>
      <c r="T15" s="25"/>
      <c r="U15" s="25"/>
      <c r="V15" s="25"/>
      <c r="W15" s="25"/>
      <c r="X15" s="28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1" customFormat="1" ht="36" customHeight="1" x14ac:dyDescent="0.25">
      <c r="A16" s="22"/>
      <c r="B16" s="22"/>
      <c r="C16" s="22"/>
      <c r="D16" s="22"/>
      <c r="E16" s="21" t="s">
        <v>4</v>
      </c>
      <c r="F16" s="21" t="s">
        <v>5</v>
      </c>
      <c r="G16" s="21" t="s">
        <v>7</v>
      </c>
      <c r="H16" s="21" t="s">
        <v>8</v>
      </c>
      <c r="I16" s="36" t="s">
        <v>9</v>
      </c>
      <c r="J16" s="38"/>
      <c r="K16" s="22"/>
      <c r="L16" s="22"/>
      <c r="M16" s="22"/>
      <c r="N16" s="21" t="s">
        <v>16</v>
      </c>
      <c r="O16" s="21" t="s">
        <v>17</v>
      </c>
      <c r="P16" s="21" t="s">
        <v>19</v>
      </c>
      <c r="Q16" s="21" t="s">
        <v>20</v>
      </c>
      <c r="R16" s="21" t="s">
        <v>21</v>
      </c>
      <c r="S16" s="21" t="s">
        <v>22</v>
      </c>
      <c r="T16" s="25"/>
      <c r="U16" s="25"/>
      <c r="V16" s="25"/>
      <c r="W16" s="25"/>
      <c r="X16" s="28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1" customFormat="1" x14ac:dyDescent="0.25">
      <c r="A17" s="22"/>
      <c r="B17" s="22"/>
      <c r="C17" s="22"/>
      <c r="D17" s="22"/>
      <c r="E17" s="22"/>
      <c r="F17" s="22"/>
      <c r="G17" s="22"/>
      <c r="H17" s="22"/>
      <c r="I17" s="21" t="s">
        <v>10</v>
      </c>
      <c r="J17" s="21" t="s">
        <v>11</v>
      </c>
      <c r="K17" s="22"/>
      <c r="L17" s="22"/>
      <c r="M17" s="22"/>
      <c r="N17" s="22"/>
      <c r="O17" s="22"/>
      <c r="P17" s="22"/>
      <c r="Q17" s="22"/>
      <c r="R17" s="22"/>
      <c r="S17" s="22"/>
      <c r="T17" s="25"/>
      <c r="U17" s="25"/>
      <c r="V17" s="25"/>
      <c r="W17" s="25"/>
      <c r="X17" s="28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66.7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  <c r="U18" s="26"/>
      <c r="V18" s="26"/>
      <c r="W18" s="26"/>
      <c r="X18" s="29"/>
    </row>
    <row r="19" spans="1:256" ht="15" customHeight="1" x14ac:dyDescent="0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">
        <v>12</v>
      </c>
      <c r="M19" s="4">
        <v>13</v>
      </c>
      <c r="N19" s="4">
        <v>14</v>
      </c>
      <c r="O19" s="4">
        <v>15</v>
      </c>
      <c r="P19" s="4">
        <v>16</v>
      </c>
      <c r="Q19" s="4">
        <v>17</v>
      </c>
      <c r="R19" s="4">
        <v>18</v>
      </c>
      <c r="S19" s="4">
        <v>19</v>
      </c>
      <c r="T19" s="4">
        <v>20</v>
      </c>
      <c r="U19" s="4">
        <v>21</v>
      </c>
      <c r="V19" s="4">
        <v>22</v>
      </c>
      <c r="W19" s="4">
        <v>23</v>
      </c>
      <c r="X19" s="5">
        <v>24</v>
      </c>
    </row>
    <row r="20" spans="1:256" ht="15" customHeight="1" x14ac:dyDescent="0.25">
      <c r="A20" s="3" t="s">
        <v>28</v>
      </c>
      <c r="B20" s="57"/>
      <c r="C20" s="15" t="s">
        <v>29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</row>
    <row r="21" spans="1:256" x14ac:dyDescent="0.25">
      <c r="A21" s="6" t="s">
        <v>30</v>
      </c>
      <c r="B21" s="57"/>
      <c r="C21" s="54" t="s">
        <v>57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56" x14ac:dyDescent="0.25">
      <c r="A22" s="7" t="s">
        <v>32</v>
      </c>
      <c r="B22" s="7"/>
      <c r="C22" s="51" t="s">
        <v>33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3"/>
    </row>
    <row r="23" spans="1:256" x14ac:dyDescent="0.25">
      <c r="A23" s="7" t="s">
        <v>70</v>
      </c>
      <c r="B23" s="13" t="s">
        <v>74</v>
      </c>
      <c r="C23" s="93" t="s">
        <v>88</v>
      </c>
      <c r="D23" s="14">
        <v>522</v>
      </c>
      <c r="E23" s="2" t="s">
        <v>34</v>
      </c>
      <c r="F23" s="2" t="s">
        <v>34</v>
      </c>
      <c r="G23" s="2" t="s">
        <v>34</v>
      </c>
      <c r="H23" s="2" t="s">
        <v>34</v>
      </c>
      <c r="I23" s="2" t="s">
        <v>34</v>
      </c>
      <c r="J23" s="2" t="s">
        <v>34</v>
      </c>
      <c r="K23" s="2" t="s">
        <v>34</v>
      </c>
      <c r="L23" s="2" t="s">
        <v>34</v>
      </c>
      <c r="M23" s="2" t="s">
        <v>34</v>
      </c>
      <c r="N23" s="2" t="s">
        <v>34</v>
      </c>
      <c r="O23" s="9">
        <v>522</v>
      </c>
      <c r="P23" s="2" t="s">
        <v>34</v>
      </c>
      <c r="Q23" s="2" t="s">
        <v>34</v>
      </c>
      <c r="R23" s="2" t="s">
        <v>34</v>
      </c>
      <c r="S23" s="9">
        <v>522</v>
      </c>
      <c r="T23" s="9">
        <v>49.95</v>
      </c>
      <c r="U23" s="2" t="s">
        <v>34</v>
      </c>
      <c r="V23" s="7">
        <v>41.26</v>
      </c>
      <c r="W23" s="2" t="s">
        <v>34</v>
      </c>
      <c r="X23" s="8">
        <v>195.5</v>
      </c>
    </row>
    <row r="24" spans="1:256" ht="68.25" x14ac:dyDescent="0.25">
      <c r="A24" s="12" t="s">
        <v>75</v>
      </c>
      <c r="B24" s="7" t="s">
        <v>80</v>
      </c>
      <c r="C24" s="2" t="s">
        <v>81</v>
      </c>
      <c r="D24" s="2">
        <v>194.56</v>
      </c>
      <c r="E24" s="2" t="s">
        <v>34</v>
      </c>
      <c r="F24" s="2" t="s">
        <v>34</v>
      </c>
      <c r="G24" s="2" t="s">
        <v>34</v>
      </c>
      <c r="H24" s="2" t="s">
        <v>34</v>
      </c>
      <c r="I24" s="2" t="s">
        <v>34</v>
      </c>
      <c r="J24" s="2" t="s">
        <v>34</v>
      </c>
      <c r="K24" s="2" t="s">
        <v>34</v>
      </c>
      <c r="L24" s="2" t="s">
        <v>34</v>
      </c>
      <c r="M24" s="2" t="s">
        <v>34</v>
      </c>
      <c r="N24" s="2" t="s">
        <v>34</v>
      </c>
      <c r="O24" s="2">
        <v>194.56</v>
      </c>
      <c r="P24" s="2" t="s">
        <v>34</v>
      </c>
      <c r="Q24" s="2" t="s">
        <v>34</v>
      </c>
      <c r="R24" s="2" t="s">
        <v>34</v>
      </c>
      <c r="S24" s="2">
        <v>194.56</v>
      </c>
      <c r="T24" s="2" t="s">
        <v>34</v>
      </c>
      <c r="U24" s="2" t="s">
        <v>34</v>
      </c>
      <c r="V24" s="2" t="s">
        <v>34</v>
      </c>
      <c r="W24" s="2" t="s">
        <v>34</v>
      </c>
      <c r="X24" s="2" t="s">
        <v>34</v>
      </c>
    </row>
    <row r="25" spans="1:256" ht="45.75" x14ac:dyDescent="0.25">
      <c r="A25" s="12" t="s">
        <v>76</v>
      </c>
      <c r="B25" s="7" t="s">
        <v>82</v>
      </c>
      <c r="C25" s="2" t="s">
        <v>83</v>
      </c>
      <c r="D25" s="2">
        <v>12.42</v>
      </c>
      <c r="E25" s="2" t="s">
        <v>34</v>
      </c>
      <c r="F25" s="2" t="s">
        <v>34</v>
      </c>
      <c r="G25" s="2" t="s">
        <v>34</v>
      </c>
      <c r="H25" s="2" t="s">
        <v>34</v>
      </c>
      <c r="I25" s="2" t="s">
        <v>34</v>
      </c>
      <c r="J25" s="2" t="s">
        <v>34</v>
      </c>
      <c r="K25" s="2" t="s">
        <v>34</v>
      </c>
      <c r="L25" s="2" t="s">
        <v>34</v>
      </c>
      <c r="M25" s="2" t="s">
        <v>34</v>
      </c>
      <c r="N25" s="2" t="s">
        <v>34</v>
      </c>
      <c r="O25" s="2">
        <v>12.42</v>
      </c>
      <c r="P25" s="2" t="s">
        <v>34</v>
      </c>
      <c r="Q25" s="2" t="s">
        <v>34</v>
      </c>
      <c r="R25" s="2" t="s">
        <v>34</v>
      </c>
      <c r="S25" s="2">
        <v>12.42</v>
      </c>
      <c r="T25" s="2" t="s">
        <v>34</v>
      </c>
      <c r="U25" s="2" t="s">
        <v>34</v>
      </c>
      <c r="V25" s="2" t="s">
        <v>34</v>
      </c>
      <c r="W25" s="2" t="s">
        <v>34</v>
      </c>
      <c r="X25" s="2" t="s">
        <v>34</v>
      </c>
    </row>
    <row r="26" spans="1:256" ht="23.25" x14ac:dyDescent="0.25">
      <c r="A26" s="12" t="s">
        <v>77</v>
      </c>
      <c r="B26" s="7" t="s">
        <v>73</v>
      </c>
      <c r="C26" s="2" t="s">
        <v>84</v>
      </c>
      <c r="D26" s="2">
        <v>206.98</v>
      </c>
      <c r="E26" s="2" t="s">
        <v>34</v>
      </c>
      <c r="F26" s="2" t="s">
        <v>34</v>
      </c>
      <c r="G26" s="2" t="s">
        <v>34</v>
      </c>
      <c r="H26" s="2" t="s">
        <v>34</v>
      </c>
      <c r="I26" s="2" t="s">
        <v>34</v>
      </c>
      <c r="J26" s="2" t="s">
        <v>34</v>
      </c>
      <c r="K26" s="2" t="s">
        <v>34</v>
      </c>
      <c r="L26" s="2" t="s">
        <v>34</v>
      </c>
      <c r="M26" s="2" t="s">
        <v>34</v>
      </c>
      <c r="N26" s="2" t="s">
        <v>34</v>
      </c>
      <c r="O26" s="2">
        <v>206.98</v>
      </c>
      <c r="P26" s="2" t="s">
        <v>34</v>
      </c>
      <c r="Q26" s="2" t="s">
        <v>34</v>
      </c>
      <c r="R26" s="2" t="s">
        <v>34</v>
      </c>
      <c r="S26" s="2">
        <v>206.98</v>
      </c>
      <c r="T26" s="2" t="s">
        <v>34</v>
      </c>
      <c r="U26" s="2" t="s">
        <v>34</v>
      </c>
      <c r="V26" s="2" t="s">
        <v>34</v>
      </c>
      <c r="W26" s="2" t="s">
        <v>34</v>
      </c>
      <c r="X26" s="2" t="s">
        <v>34</v>
      </c>
    </row>
    <row r="27" spans="1:256" ht="34.5" x14ac:dyDescent="0.25">
      <c r="A27" s="12" t="s">
        <v>78</v>
      </c>
      <c r="B27" s="7" t="s">
        <v>85</v>
      </c>
      <c r="C27" s="2" t="s">
        <v>86</v>
      </c>
      <c r="D27" s="2">
        <v>20.190000000000001</v>
      </c>
      <c r="E27" s="2" t="s">
        <v>34</v>
      </c>
      <c r="F27" s="2" t="s">
        <v>34</v>
      </c>
      <c r="G27" s="2" t="s">
        <v>34</v>
      </c>
      <c r="H27" s="2" t="s">
        <v>34</v>
      </c>
      <c r="I27" s="2" t="s">
        <v>34</v>
      </c>
      <c r="J27" s="2" t="s">
        <v>34</v>
      </c>
      <c r="K27" s="2" t="s">
        <v>34</v>
      </c>
      <c r="L27" s="2" t="s">
        <v>34</v>
      </c>
      <c r="M27" s="2" t="s">
        <v>34</v>
      </c>
      <c r="N27" s="2" t="s">
        <v>34</v>
      </c>
      <c r="O27" s="2">
        <v>20.190000000000001</v>
      </c>
      <c r="P27" s="2" t="s">
        <v>34</v>
      </c>
      <c r="Q27" s="2" t="s">
        <v>34</v>
      </c>
      <c r="R27" s="2" t="s">
        <v>34</v>
      </c>
      <c r="S27" s="2">
        <v>20.190000000000001</v>
      </c>
      <c r="T27" s="2" t="s">
        <v>34</v>
      </c>
      <c r="U27" s="2" t="s">
        <v>34</v>
      </c>
      <c r="V27" s="2" t="s">
        <v>34</v>
      </c>
      <c r="W27" s="2" t="s">
        <v>34</v>
      </c>
      <c r="X27" s="2" t="s">
        <v>34</v>
      </c>
    </row>
    <row r="28" spans="1:256" ht="34.5" x14ac:dyDescent="0.25">
      <c r="A28" s="12" t="s">
        <v>79</v>
      </c>
      <c r="B28" s="7" t="s">
        <v>87</v>
      </c>
      <c r="C28" s="2" t="s">
        <v>84</v>
      </c>
      <c r="D28" s="2">
        <v>87.85</v>
      </c>
      <c r="E28" s="2" t="s">
        <v>34</v>
      </c>
      <c r="F28" s="2" t="s">
        <v>34</v>
      </c>
      <c r="G28" s="2" t="s">
        <v>34</v>
      </c>
      <c r="H28" s="2" t="s">
        <v>34</v>
      </c>
      <c r="I28" s="2" t="s">
        <v>34</v>
      </c>
      <c r="J28" s="2" t="s">
        <v>34</v>
      </c>
      <c r="K28" s="2" t="s">
        <v>34</v>
      </c>
      <c r="L28" s="2" t="s">
        <v>34</v>
      </c>
      <c r="M28" s="2" t="s">
        <v>34</v>
      </c>
      <c r="N28" s="2" t="s">
        <v>34</v>
      </c>
      <c r="O28" s="2">
        <v>87.85</v>
      </c>
      <c r="P28" s="2" t="s">
        <v>34</v>
      </c>
      <c r="Q28" s="2" t="s">
        <v>34</v>
      </c>
      <c r="R28" s="2" t="s">
        <v>34</v>
      </c>
      <c r="S28" s="2">
        <v>87.85</v>
      </c>
      <c r="T28" s="2" t="s">
        <v>34</v>
      </c>
      <c r="U28" s="2" t="s">
        <v>34</v>
      </c>
      <c r="V28" s="2" t="s">
        <v>34</v>
      </c>
      <c r="W28" s="2" t="s">
        <v>34</v>
      </c>
      <c r="X28" s="2" t="s">
        <v>34</v>
      </c>
    </row>
    <row r="29" spans="1:256" s="61" customFormat="1" ht="15" customHeight="1" x14ac:dyDescent="0.25">
      <c r="A29" s="18" t="s">
        <v>35</v>
      </c>
      <c r="B29" s="19"/>
      <c r="C29" s="20"/>
      <c r="D29" s="91">
        <f>SUM(D24:D28)</f>
        <v>522</v>
      </c>
      <c r="E29" s="91">
        <v>301.16000000000003</v>
      </c>
      <c r="F29" s="91">
        <v>220.84</v>
      </c>
      <c r="G29" s="59" t="s">
        <v>34</v>
      </c>
      <c r="H29" s="59" t="s">
        <v>34</v>
      </c>
      <c r="I29" s="59" t="s">
        <v>34</v>
      </c>
      <c r="J29" s="59" t="s">
        <v>34</v>
      </c>
      <c r="K29" s="59" t="s">
        <v>34</v>
      </c>
      <c r="L29" s="59" t="s">
        <v>34</v>
      </c>
      <c r="M29" s="59" t="s">
        <v>34</v>
      </c>
      <c r="N29" s="59" t="s">
        <v>34</v>
      </c>
      <c r="O29" s="58">
        <f>SUM(O24:O28)</f>
        <v>522</v>
      </c>
      <c r="P29" s="59" t="s">
        <v>34</v>
      </c>
      <c r="Q29" s="59" t="s">
        <v>34</v>
      </c>
      <c r="R29" s="59" t="s">
        <v>34</v>
      </c>
      <c r="S29" s="58">
        <v>522</v>
      </c>
      <c r="T29" s="58">
        <v>49.95</v>
      </c>
      <c r="U29" s="59" t="s">
        <v>34</v>
      </c>
      <c r="V29" s="60">
        <v>41.26</v>
      </c>
      <c r="W29" s="59" t="s">
        <v>34</v>
      </c>
      <c r="X29" s="92">
        <v>195.5</v>
      </c>
    </row>
    <row r="30" spans="1:256" ht="22.5" customHeight="1" x14ac:dyDescent="0.25">
      <c r="A30" s="18" t="s">
        <v>36</v>
      </c>
      <c r="B30" s="19"/>
      <c r="C30" s="20"/>
      <c r="D30" s="91">
        <v>522</v>
      </c>
      <c r="E30" s="91">
        <v>301.16000000000003</v>
      </c>
      <c r="F30" s="91">
        <v>220.84</v>
      </c>
      <c r="G30" s="59" t="s">
        <v>34</v>
      </c>
      <c r="H30" s="59" t="s">
        <v>34</v>
      </c>
      <c r="I30" s="59" t="s">
        <v>34</v>
      </c>
      <c r="J30" s="59" t="s">
        <v>34</v>
      </c>
      <c r="K30" s="59" t="s">
        <v>34</v>
      </c>
      <c r="L30" s="59" t="s">
        <v>34</v>
      </c>
      <c r="M30" s="59" t="s">
        <v>34</v>
      </c>
      <c r="N30" s="59" t="s">
        <v>34</v>
      </c>
      <c r="O30" s="58">
        <v>522</v>
      </c>
      <c r="P30" s="59" t="s">
        <v>34</v>
      </c>
      <c r="Q30" s="59" t="s">
        <v>34</v>
      </c>
      <c r="R30" s="58" t="s">
        <v>34</v>
      </c>
      <c r="S30" s="58">
        <v>522</v>
      </c>
      <c r="T30" s="60">
        <v>49.95</v>
      </c>
      <c r="U30" s="60" t="s">
        <v>34</v>
      </c>
      <c r="V30" s="60">
        <v>41.26</v>
      </c>
      <c r="W30" s="60" t="s">
        <v>34</v>
      </c>
      <c r="X30" s="60">
        <v>195.5</v>
      </c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x14ac:dyDescent="0.25">
      <c r="A31" s="18" t="s">
        <v>37</v>
      </c>
      <c r="B31" s="19"/>
      <c r="C31" s="20"/>
      <c r="D31" s="91">
        <v>522</v>
      </c>
      <c r="E31" s="91">
        <v>301.16000000000003</v>
      </c>
      <c r="F31" s="91">
        <v>220.84</v>
      </c>
      <c r="G31" s="59" t="s">
        <v>34</v>
      </c>
      <c r="H31" s="59" t="s">
        <v>34</v>
      </c>
      <c r="I31" s="59" t="s">
        <v>34</v>
      </c>
      <c r="J31" s="59" t="s">
        <v>34</v>
      </c>
      <c r="K31" s="59" t="s">
        <v>34</v>
      </c>
      <c r="L31" s="59" t="s">
        <v>34</v>
      </c>
      <c r="M31" s="59" t="s">
        <v>34</v>
      </c>
      <c r="N31" s="59" t="s">
        <v>34</v>
      </c>
      <c r="O31" s="58">
        <v>522</v>
      </c>
      <c r="P31" s="59" t="s">
        <v>34</v>
      </c>
      <c r="Q31" s="59" t="s">
        <v>34</v>
      </c>
      <c r="R31" s="58" t="s">
        <v>34</v>
      </c>
      <c r="S31" s="58">
        <v>522</v>
      </c>
      <c r="T31" s="60">
        <v>49.95</v>
      </c>
      <c r="U31" s="60" t="s">
        <v>34</v>
      </c>
      <c r="V31" s="60">
        <v>41.26</v>
      </c>
      <c r="W31" s="60" t="s">
        <v>34</v>
      </c>
      <c r="X31" s="60">
        <v>195.5</v>
      </c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x14ac:dyDescent="0.25">
      <c r="A32" s="4" t="s">
        <v>38</v>
      </c>
      <c r="B32" s="15" t="s">
        <v>39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/>
    </row>
    <row r="33" spans="1:24" x14ac:dyDescent="0.25">
      <c r="A33" s="7" t="s">
        <v>40</v>
      </c>
      <c r="B33" s="18" t="s">
        <v>31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</row>
    <row r="34" spans="1:24" x14ac:dyDescent="0.25">
      <c r="A34" s="7" t="s">
        <v>41</v>
      </c>
      <c r="B34" s="18" t="s">
        <v>33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</row>
    <row r="35" spans="1:24" ht="32.25" customHeight="1" x14ac:dyDescent="0.25">
      <c r="A35" s="7"/>
      <c r="B35" s="12" t="s">
        <v>71</v>
      </c>
      <c r="C35" s="90">
        <v>1</v>
      </c>
      <c r="D35" s="14">
        <v>122.7</v>
      </c>
      <c r="E35" s="14">
        <v>63.85</v>
      </c>
      <c r="F35" s="2">
        <v>58.85</v>
      </c>
      <c r="G35" s="2" t="s">
        <v>34</v>
      </c>
      <c r="H35" s="2" t="s">
        <v>34</v>
      </c>
      <c r="I35" s="2" t="s">
        <v>34</v>
      </c>
      <c r="J35" s="2" t="s">
        <v>34</v>
      </c>
      <c r="K35" s="2" t="s">
        <v>34</v>
      </c>
      <c r="L35" s="2" t="s">
        <v>34</v>
      </c>
      <c r="M35" s="2" t="s">
        <v>34</v>
      </c>
      <c r="N35" s="2" t="s">
        <v>34</v>
      </c>
      <c r="O35" s="9">
        <v>122.7</v>
      </c>
      <c r="P35" s="2" t="s">
        <v>34</v>
      </c>
      <c r="Q35" s="2" t="s">
        <v>34</v>
      </c>
      <c r="R35" s="2" t="s">
        <v>34</v>
      </c>
      <c r="S35" s="9">
        <v>122.7</v>
      </c>
      <c r="T35" s="7">
        <v>11.95</v>
      </c>
      <c r="U35" s="2" t="s">
        <v>34</v>
      </c>
      <c r="V35" s="2" t="s">
        <v>34</v>
      </c>
      <c r="W35" s="2" t="s">
        <v>34</v>
      </c>
      <c r="X35" s="8">
        <v>44.9</v>
      </c>
    </row>
    <row r="36" spans="1:24" s="61" customFormat="1" ht="15" customHeight="1" x14ac:dyDescent="0.25">
      <c r="A36" s="18" t="s">
        <v>42</v>
      </c>
      <c r="B36" s="19"/>
      <c r="C36" s="20"/>
      <c r="D36" s="91">
        <v>122.7</v>
      </c>
      <c r="E36" s="91">
        <v>63.85</v>
      </c>
      <c r="F36" s="59">
        <v>58.85</v>
      </c>
      <c r="G36" s="59" t="s">
        <v>34</v>
      </c>
      <c r="H36" s="59" t="s">
        <v>34</v>
      </c>
      <c r="I36" s="59" t="s">
        <v>34</v>
      </c>
      <c r="J36" s="59" t="s">
        <v>34</v>
      </c>
      <c r="K36" s="59" t="s">
        <v>34</v>
      </c>
      <c r="L36" s="59" t="s">
        <v>34</v>
      </c>
      <c r="M36" s="59" t="s">
        <v>34</v>
      </c>
      <c r="N36" s="59" t="s">
        <v>34</v>
      </c>
      <c r="O36" s="58">
        <v>122.7</v>
      </c>
      <c r="P36" s="59" t="s">
        <v>34</v>
      </c>
      <c r="Q36" s="59" t="s">
        <v>34</v>
      </c>
      <c r="R36" s="59" t="s">
        <v>34</v>
      </c>
      <c r="S36" s="58">
        <v>122.7</v>
      </c>
      <c r="T36" s="60">
        <v>11.95</v>
      </c>
      <c r="U36" s="59" t="s">
        <v>34</v>
      </c>
      <c r="V36" s="59" t="s">
        <v>34</v>
      </c>
      <c r="W36" s="59" t="s">
        <v>34</v>
      </c>
      <c r="X36" s="92">
        <v>44.9</v>
      </c>
    </row>
    <row r="37" spans="1:24" s="61" customFormat="1" x14ac:dyDescent="0.25">
      <c r="A37" s="18" t="s">
        <v>43</v>
      </c>
      <c r="B37" s="19"/>
      <c r="C37" s="20"/>
      <c r="D37" s="91">
        <v>122.7</v>
      </c>
      <c r="E37" s="91">
        <v>63.85</v>
      </c>
      <c r="F37" s="59">
        <v>58.85</v>
      </c>
      <c r="G37" s="59" t="s">
        <v>34</v>
      </c>
      <c r="H37" s="59" t="s">
        <v>34</v>
      </c>
      <c r="I37" s="59" t="s">
        <v>34</v>
      </c>
      <c r="J37" s="59" t="s">
        <v>34</v>
      </c>
      <c r="K37" s="59" t="s">
        <v>34</v>
      </c>
      <c r="L37" s="59" t="s">
        <v>34</v>
      </c>
      <c r="M37" s="59" t="s">
        <v>34</v>
      </c>
      <c r="N37" s="59" t="s">
        <v>34</v>
      </c>
      <c r="O37" s="58">
        <v>122.7</v>
      </c>
      <c r="P37" s="59" t="s">
        <v>34</v>
      </c>
      <c r="Q37" s="59" t="s">
        <v>34</v>
      </c>
      <c r="R37" s="59" t="s">
        <v>34</v>
      </c>
      <c r="S37" s="58">
        <v>122.7</v>
      </c>
      <c r="T37" s="60">
        <v>11.95</v>
      </c>
      <c r="U37" s="59" t="s">
        <v>34</v>
      </c>
      <c r="V37" s="59" t="s">
        <v>34</v>
      </c>
      <c r="W37" s="59" t="s">
        <v>34</v>
      </c>
      <c r="X37" s="8">
        <v>44.9</v>
      </c>
    </row>
    <row r="38" spans="1:24" s="61" customFormat="1" x14ac:dyDescent="0.25">
      <c r="A38" s="18" t="s">
        <v>44</v>
      </c>
      <c r="B38" s="19"/>
      <c r="C38" s="20"/>
      <c r="D38" s="91">
        <v>122.7</v>
      </c>
      <c r="E38" s="91">
        <v>63.85</v>
      </c>
      <c r="F38" s="59">
        <v>58.85</v>
      </c>
      <c r="G38" s="59" t="s">
        <v>34</v>
      </c>
      <c r="H38" s="59" t="s">
        <v>34</v>
      </c>
      <c r="I38" s="59" t="s">
        <v>34</v>
      </c>
      <c r="J38" s="59" t="s">
        <v>34</v>
      </c>
      <c r="K38" s="59" t="s">
        <v>34</v>
      </c>
      <c r="L38" s="59" t="s">
        <v>34</v>
      </c>
      <c r="M38" s="59" t="s">
        <v>34</v>
      </c>
      <c r="N38" s="59" t="s">
        <v>34</v>
      </c>
      <c r="O38" s="58">
        <v>122.7</v>
      </c>
      <c r="P38" s="59" t="s">
        <v>34</v>
      </c>
      <c r="Q38" s="59" t="s">
        <v>34</v>
      </c>
      <c r="R38" s="59" t="s">
        <v>34</v>
      </c>
      <c r="S38" s="58">
        <v>122.7</v>
      </c>
      <c r="T38" s="60">
        <v>11.95</v>
      </c>
      <c r="U38" s="59" t="s">
        <v>34</v>
      </c>
      <c r="V38" s="59" t="s">
        <v>34</v>
      </c>
      <c r="W38" s="59" t="s">
        <v>34</v>
      </c>
      <c r="X38" s="92">
        <v>44.9</v>
      </c>
    </row>
    <row r="39" spans="1:24" s="61" customFormat="1" x14ac:dyDescent="0.25">
      <c r="A39" s="45" t="s">
        <v>45</v>
      </c>
      <c r="B39" s="46"/>
      <c r="C39" s="47"/>
      <c r="D39" s="91">
        <f>D31+D38</f>
        <v>644.70000000000005</v>
      </c>
      <c r="E39" s="91">
        <f>E31+E38</f>
        <v>365.01000000000005</v>
      </c>
      <c r="F39" s="91">
        <f t="shared" ref="E39:F39" si="0">F31+F38</f>
        <v>279.69</v>
      </c>
      <c r="G39" s="59" t="s">
        <v>34</v>
      </c>
      <c r="H39" s="59" t="s">
        <v>34</v>
      </c>
      <c r="I39" s="59" t="s">
        <v>34</v>
      </c>
      <c r="J39" s="59" t="s">
        <v>34</v>
      </c>
      <c r="K39" s="59" t="s">
        <v>34</v>
      </c>
      <c r="L39" s="59" t="s">
        <v>34</v>
      </c>
      <c r="M39" s="59" t="s">
        <v>34</v>
      </c>
      <c r="N39" s="59" t="s">
        <v>34</v>
      </c>
      <c r="O39" s="58">
        <f>O31+O38</f>
        <v>644.70000000000005</v>
      </c>
      <c r="P39" s="59" t="s">
        <v>34</v>
      </c>
      <c r="Q39" s="59" t="s">
        <v>34</v>
      </c>
      <c r="R39" s="59">
        <v>1001.09</v>
      </c>
      <c r="S39" s="58">
        <f>S31+S38</f>
        <v>644.70000000000005</v>
      </c>
      <c r="T39" s="60">
        <f>T31+T38</f>
        <v>61.900000000000006</v>
      </c>
      <c r="U39" s="59"/>
      <c r="V39" s="59">
        <f>V31</f>
        <v>41.26</v>
      </c>
      <c r="W39" s="59"/>
      <c r="X39" s="60">
        <f>X31+X38</f>
        <v>240.4</v>
      </c>
    </row>
    <row r="40" spans="1:24" x14ac:dyDescent="0.25">
      <c r="A40" s="42" t="s">
        <v>52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41" t="s">
        <v>50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"/>
      <c r="U41" s="1"/>
      <c r="V41" s="1"/>
      <c r="W41" s="1"/>
      <c r="X41" s="1"/>
    </row>
    <row r="42" spans="1:24" x14ac:dyDescent="0.25">
      <c r="A42" s="41" t="s">
        <v>51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"/>
      <c r="U42" s="1"/>
      <c r="V42" s="1"/>
      <c r="W42" s="1"/>
      <c r="X42" s="1"/>
    </row>
    <row r="43" spans="1:24" x14ac:dyDescent="0.25">
      <c r="A43" s="41" t="s">
        <v>58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1"/>
      <c r="U43" s="1"/>
      <c r="V43" s="1"/>
      <c r="W43" s="1"/>
      <c r="X43" s="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"/>
      <c r="U44" s="1"/>
      <c r="V44" s="1"/>
      <c r="W44" s="1"/>
      <c r="X44" s="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"/>
      <c r="U45" s="1"/>
      <c r="V45" s="1"/>
      <c r="W45" s="1"/>
      <c r="X45" s="1"/>
    </row>
    <row r="46" spans="1:24" ht="15.75" x14ac:dyDescent="0.25">
      <c r="A46" s="43" t="s">
        <v>54</v>
      </c>
      <c r="B46" s="44"/>
      <c r="C46" s="44"/>
      <c r="D46" s="44"/>
      <c r="E46" s="44"/>
      <c r="F46" s="44"/>
      <c r="G46" s="44"/>
      <c r="H46" s="44"/>
      <c r="I46" s="39" t="s">
        <v>46</v>
      </c>
      <c r="J46" s="39"/>
      <c r="K46" s="39"/>
      <c r="L46" s="10"/>
      <c r="M46" s="39" t="s">
        <v>56</v>
      </c>
      <c r="N46" s="39"/>
      <c r="O46" s="39"/>
      <c r="P46" s="39"/>
      <c r="Q46" s="39"/>
      <c r="S46" s="11"/>
    </row>
    <row r="47" spans="1:24" ht="15.75" x14ac:dyDescent="0.25">
      <c r="A47" s="10"/>
      <c r="B47" s="39" t="s">
        <v>47</v>
      </c>
      <c r="C47" s="39"/>
      <c r="D47" s="39"/>
      <c r="E47" s="39"/>
      <c r="F47" s="39"/>
      <c r="G47" s="39"/>
      <c r="H47" s="10"/>
      <c r="I47" s="40" t="s">
        <v>48</v>
      </c>
      <c r="J47" s="40"/>
      <c r="K47" s="40"/>
      <c r="L47" s="10"/>
      <c r="M47" s="40" t="s">
        <v>49</v>
      </c>
      <c r="N47" s="40"/>
      <c r="O47" s="40"/>
      <c r="P47" s="40"/>
      <c r="Q47" s="40"/>
      <c r="R47" s="40"/>
    </row>
    <row r="48" spans="1:24" ht="15.7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</sheetData>
  <mergeCells count="58">
    <mergeCell ref="S2:V2"/>
    <mergeCell ref="S3:W3"/>
    <mergeCell ref="S4:W4"/>
    <mergeCell ref="D5:E5"/>
    <mergeCell ref="B47:G47"/>
    <mergeCell ref="I47:K47"/>
    <mergeCell ref="A43:S43"/>
    <mergeCell ref="A41:S41"/>
    <mergeCell ref="A42:S42"/>
    <mergeCell ref="A40:P40"/>
    <mergeCell ref="A46:H46"/>
    <mergeCell ref="I46:K46"/>
    <mergeCell ref="A37:C37"/>
    <mergeCell ref="A38:C38"/>
    <mergeCell ref="A39:C39"/>
    <mergeCell ref="M47:R47"/>
    <mergeCell ref="M46:Q46"/>
    <mergeCell ref="A36:C36"/>
    <mergeCell ref="A30:C30"/>
    <mergeCell ref="A31:C31"/>
    <mergeCell ref="B32:X32"/>
    <mergeCell ref="B33:X33"/>
    <mergeCell ref="B34:X34"/>
    <mergeCell ref="A29:C29"/>
    <mergeCell ref="A14:A18"/>
    <mergeCell ref="B14:B18"/>
    <mergeCell ref="L14:L18"/>
    <mergeCell ref="M14:M18"/>
    <mergeCell ref="N14:O15"/>
    <mergeCell ref="N16:N18"/>
    <mergeCell ref="O16:O18"/>
    <mergeCell ref="E16:E18"/>
    <mergeCell ref="C14:C18"/>
    <mergeCell ref="D14:J14"/>
    <mergeCell ref="D15:D18"/>
    <mergeCell ref="E15:J15"/>
    <mergeCell ref="I16:J16"/>
    <mergeCell ref="H16:H18"/>
    <mergeCell ref="K14:K18"/>
    <mergeCell ref="G16:G18"/>
    <mergeCell ref="I17:I18"/>
    <mergeCell ref="J17:J18"/>
    <mergeCell ref="F16:F18"/>
    <mergeCell ref="C22:X22"/>
    <mergeCell ref="S16:S18"/>
    <mergeCell ref="T14:T18"/>
    <mergeCell ref="U14:U18"/>
    <mergeCell ref="V14:V18"/>
    <mergeCell ref="W14:W18"/>
    <mergeCell ref="X14:X18"/>
    <mergeCell ref="P16:P18"/>
    <mergeCell ref="Q16:Q18"/>
    <mergeCell ref="R16:R18"/>
    <mergeCell ref="P14:S15"/>
    <mergeCell ref="A11:X11"/>
    <mergeCell ref="A12:X12"/>
    <mergeCell ref="C21:X21"/>
    <mergeCell ref="C20:X20"/>
  </mergeCells>
  <pageMargins left="0.19685039370078741" right="0.19685039370078741" top="0.35433070866141736" bottom="0.19685039370078741" header="0" footer="0.31496062992125984"/>
  <pageSetup paperSize="9" scale="6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Drobot Yuliya A.</cp:lastModifiedBy>
  <cp:lastPrinted>2018-10-10T10:27:39Z</cp:lastPrinted>
  <dcterms:created xsi:type="dcterms:W3CDTF">2016-07-15T15:09:32Z</dcterms:created>
  <dcterms:modified xsi:type="dcterms:W3CDTF">2018-10-10T10:28:13Z</dcterms:modified>
</cp:coreProperties>
</file>