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рабочая папка\ФІНПЛАНИ, ФІНЗВІТИ 2019-2024\Для оприлюднення\"/>
    </mc:Choice>
  </mc:AlternateContent>
  <xr:revisionPtr revIDLastSave="0" documentId="13_ncr:1_{71E48366-B090-4656-AAF9-8303EDE167A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9" i="1" l="1"/>
  <c r="J48" i="1"/>
  <c r="K48" i="1"/>
  <c r="J47" i="1"/>
  <c r="K47" i="1"/>
  <c r="K46" i="1"/>
  <c r="J45" i="1"/>
  <c r="K45" i="1"/>
  <c r="J44" i="1"/>
  <c r="K44" i="1"/>
  <c r="J43" i="1"/>
  <c r="K43" i="1"/>
  <c r="J42" i="1"/>
  <c r="K42" i="1" s="1"/>
  <c r="J41" i="1"/>
  <c r="J40" i="1"/>
  <c r="J28" i="1"/>
  <c r="K49" i="1" l="1"/>
  <c r="S28" i="1"/>
  <c r="K40" i="1"/>
  <c r="K41" i="1"/>
</calcChain>
</file>

<file path=xl/sharedStrings.xml><?xml version="1.0" encoding="utf-8"?>
<sst xmlns="http://schemas.openxmlformats.org/spreadsheetml/2006/main" count="184" uniqueCount="125">
  <si>
    <t>Додаток 1</t>
  </si>
  <si>
    <t>до Порядку складання фінансового плану комунальним некомерційним підприємством та контролю за його виконанням</t>
  </si>
  <si>
    <t>ПОГОДЖЕНО:</t>
  </si>
  <si>
    <t>ЗАТВЕРДЖУЮ:</t>
  </si>
  <si>
    <t>Заступник директора департаменту - начальник управління - головний бухгалтер управління фінансово-економічного забезпечення департаменту охорони здоров`я населення Дніпровської міської ради</t>
  </si>
  <si>
    <t>Заступник директора - начальник управління організаційно-кадрової роботи, правового, інформаційного та технічного забезпечення департаменту охорони здоров'я населення Дніпровської міської ради</t>
  </si>
  <si>
    <t>Ольга ВОРОНЬКО</t>
  </si>
  <si>
    <t>Олександра БОДНЯ</t>
  </si>
  <si>
    <t>(Посада, П.І.Б.  підпис)</t>
  </si>
  <si>
    <t>Одиниця виміру             грн.</t>
  </si>
  <si>
    <t>Проект</t>
  </si>
  <si>
    <t>Середньооблікова кількість штатних працівників :  119</t>
  </si>
  <si>
    <t xml:space="preserve">Уточнений </t>
  </si>
  <si>
    <t>Х</t>
  </si>
  <si>
    <t>29.12.2023 р.</t>
  </si>
  <si>
    <t>ОБОВ'ЯЗКОВО СТАВИМО ДАТУ! ЗМІН!!</t>
  </si>
  <si>
    <t>Місцезнаходження:  м. Дніпро, вул. Панікахи 53</t>
  </si>
  <si>
    <t>Зміни</t>
  </si>
  <si>
    <t>Телефон:  0981608812</t>
  </si>
  <si>
    <t>зробити позначку "Х"</t>
  </si>
  <si>
    <t>ФІНАНСОВИЙ ПЛАН</t>
  </si>
  <si>
    <t xml:space="preserve">Фінансовий план містить інформацію щодо прогнозних показників на поточний рік, яка складається, виходячи з фактичної проміжної </t>
  </si>
  <si>
    <t xml:space="preserve"> Комунального некомерційного підприємства  " Дніпровський центр первинної медико-санітарної допомоги №3 " Дніпровської міської ради</t>
  </si>
  <si>
    <t>(назва підприємства)</t>
  </si>
  <si>
    <t>за  2023  рік</t>
  </si>
  <si>
    <t>грн.</t>
  </si>
  <si>
    <t>Показники </t>
  </si>
  <si>
    <t>Код рядка</t>
  </si>
  <si>
    <t>Факт минулого року</t>
  </si>
  <si>
    <t>Прогноз на наступний рік</t>
  </si>
  <si>
    <t>Плановий рік, усього  </t>
  </si>
  <si>
    <t>У тому числі за кварталами планового року</t>
  </si>
  <si>
    <t>І</t>
  </si>
  <si>
    <t>ІІ</t>
  </si>
  <si>
    <t>ІІІ</t>
  </si>
  <si>
    <t>ІV</t>
  </si>
  <si>
    <t>1 </t>
  </si>
  <si>
    <t>2 </t>
  </si>
  <si>
    <t>I. Формування фінансових результатів</t>
  </si>
  <si>
    <t>Доходи</t>
  </si>
  <si>
    <t>Надходження (дохід)  від реалізації продукції (товарів, робіт, послуг), у т.ч.:</t>
  </si>
  <si>
    <t>1010</t>
  </si>
  <si>
    <t>доходи надавача за програмою медичних гарантій від НСЗУ</t>
  </si>
  <si>
    <t>1011</t>
  </si>
  <si>
    <r>
      <rPr>
        <sz val="13.5"/>
        <color indexed="10"/>
        <rFont val="Calibri"/>
        <family val="2"/>
        <charset val="204"/>
      </rPr>
      <t>Згідно з договорами НСЗУ після їх підписання, до ціого моменту</t>
    </r>
    <r>
      <rPr>
        <sz val="13.5"/>
        <color indexed="8"/>
        <rFont val="Calibri"/>
        <family val="2"/>
        <charset val="204"/>
      </rPr>
      <t xml:space="preserve"> ― очикувані доходи (сума договору з НСЗУ) з поквартальною розбивкою. Отримання доходу по наданню послуг НСЗУ (за всіма пакетами).
</t>
    </r>
  </si>
  <si>
    <t xml:space="preserve"> інші субвенції</t>
  </si>
  <si>
    <t>1012</t>
  </si>
  <si>
    <t xml:space="preserve">Надходження (дохід) за рахунок коштів бюджету міста </t>
  </si>
  <si>
    <t>1020</t>
  </si>
  <si>
    <t xml:space="preserve">Дохід з місцевого бюджету </t>
  </si>
  <si>
    <t>1021</t>
  </si>
  <si>
    <t>Інші надходження (доходи) , у т.ч.:</t>
  </si>
  <si>
    <t>кошти, що отримуються підприємством на окремі доручення (кошти від депутатів міської, обласної, державної ради)</t>
  </si>
  <si>
    <t>плата за послуги, що надаються згідно з основною діяльністю (платні послуги)</t>
  </si>
  <si>
    <t xml:space="preserve"> благодійні внески, гранти та дарунки </t>
  </si>
  <si>
    <t>надходження (доходи) від реалізації майна</t>
  </si>
  <si>
    <t>надходження (дохід) майбутніх періодов (від оренди майна та інше)</t>
  </si>
  <si>
    <t>надходження коштів як компенсація орендарем комунальних послуг</t>
  </si>
  <si>
    <t>надходження (дохід) від централізованого постачання</t>
  </si>
  <si>
    <t>Інші надходження (дохід) (розписати)</t>
  </si>
  <si>
    <t>Інші надходження (депозит)</t>
  </si>
  <si>
    <t>ІІ. Видатки</t>
  </si>
  <si>
    <t>Оплата праці</t>
  </si>
  <si>
    <t>Нарахування на оплату праці</t>
  </si>
  <si>
    <t>Предмети, матеріали, обладнання та інвентар</t>
  </si>
  <si>
    <t>Медикаменти та перев'язувальні матеріали</t>
  </si>
  <si>
    <t>Продукти харчування</t>
  </si>
  <si>
    <t>Оплата послуг (крім комунальних)</t>
  </si>
  <si>
    <t xml:space="preserve">Видатки на відрядження </t>
  </si>
  <si>
    <t>Оплата комунальних послуг та енергоносіїв</t>
  </si>
  <si>
    <t xml:space="preserve">Окремі заходи по реалізації державних (регіональних) програм, не віднесені до заходів розвитку </t>
  </si>
  <si>
    <t>Соціальне забезпечення</t>
  </si>
  <si>
    <t>Інші поточні видатки</t>
  </si>
  <si>
    <t>Усього доходів</t>
  </si>
  <si>
    <t>Усього видатків</t>
  </si>
  <si>
    <t>ІІІ. Інвестиційна діяльність</t>
  </si>
  <si>
    <t>Доходи від інвестиційної діяльності, у т.ч.:</t>
  </si>
  <si>
    <t xml:space="preserve">доходи з місцевого бюджету цільового фінансування по капітальних видатках </t>
  </si>
  <si>
    <t>дохід з інших джерел по капітальних видатках</t>
  </si>
  <si>
    <t>Видатки від інвестиційної діяльності, у т.ч.:</t>
  </si>
  <si>
    <t>капітальне будівництво</t>
  </si>
  <si>
    <t>основних засобів</t>
  </si>
  <si>
    <t>інші необоротні матеріальні активи</t>
  </si>
  <si>
    <t>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</si>
  <si>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</si>
  <si>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</si>
  <si>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ІV. Фінансова діяльність</t>
  </si>
  <si>
    <t>Доходи від фінансової діяльності за зобов'язаннями, у т.ч.:</t>
  </si>
  <si>
    <t xml:space="preserve">   кредити</t>
  </si>
  <si>
    <t xml:space="preserve">   позики</t>
  </si>
  <si>
    <t xml:space="preserve">   депозити</t>
  </si>
  <si>
    <t>Інші надходження</t>
  </si>
  <si>
    <t>Витрати від фінансової діяльності та зобов'язання, у т.ч.:</t>
  </si>
  <si>
    <t>Інші витрати</t>
  </si>
  <si>
    <t>V.  Фінансовий результат діяльності </t>
  </si>
  <si>
    <t>Фінансовий результат, у тому числі:</t>
  </si>
  <si>
    <t>Збиток не може бути!!! Фінансовий результат має бути позитивним!!!</t>
  </si>
  <si>
    <t xml:space="preserve">нерозподілені доходи </t>
  </si>
  <si>
    <t xml:space="preserve">резервний фонд </t>
  </si>
  <si>
    <t>VI. Розрахунки з бюджетом</t>
  </si>
  <si>
    <t>Податки, збори та платежі до бюджету, у т.ч.:</t>
  </si>
  <si>
    <t xml:space="preserve">   податок на додану вартість</t>
  </si>
  <si>
    <t xml:space="preserve">   військовий збір</t>
  </si>
  <si>
    <t xml:space="preserve">   плата за землю</t>
  </si>
  <si>
    <t xml:space="preserve">   податок на дохід фізичних осіб</t>
  </si>
  <si>
    <t xml:space="preserve"> єдиний внесок на загальнообов'язкове державне соціальне страхування               </t>
  </si>
  <si>
    <t xml:space="preserve">   інші (розшифрувати)</t>
  </si>
  <si>
    <t>VIІ. Додаткова інформація</t>
  </si>
  <si>
    <t>Штатна чисельність працівників</t>
  </si>
  <si>
    <t>на 01.01</t>
  </si>
  <si>
    <t>на 01.04</t>
  </si>
  <si>
    <t>на 01.07</t>
  </si>
  <si>
    <t>на 01.10</t>
  </si>
  <si>
    <t>на період</t>
  </si>
  <si>
    <t>Вартість основних засобів</t>
  </si>
  <si>
    <t>Податкова заборгованість</t>
  </si>
  <si>
    <t>Заборгованість перед працівниками за заробітною платою</t>
  </si>
  <si>
    <t>Дебіторська заборгованість</t>
  </si>
  <si>
    <t>Кредиторська заборгованість</t>
  </si>
  <si>
    <t>Генеральний директор</t>
  </si>
  <si>
    <t>Ольга ШИЯТА</t>
  </si>
  <si>
    <t>(підпис)</t>
  </si>
  <si>
    <t xml:space="preserve">                  (П.І.Б.)</t>
  </si>
  <si>
    <t>Головний бухгалтер</t>
  </si>
  <si>
    <t>Світлана БАТУСЬ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</si>
</sst>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"/>
    <numFmt numFmtId="166" formatCode="#,##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3.5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3.5"/>
      <name val="Calibri"/>
      <family val="2"/>
      <charset val="204"/>
      <scheme val="minor"/>
    </font>
    <font>
      <sz val="13.5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3.5"/>
      <color rgb="FFFF000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.5"/>
      <name val="Times New Roman"/>
      <family val="1"/>
      <charset val="204"/>
    </font>
    <font>
      <sz val="13.5"/>
      <name val="Arial Cyr"/>
      <charset val="204"/>
    </font>
    <font>
      <sz val="11.5"/>
      <name val="Times New Roman"/>
      <family val="1"/>
      <charset val="204"/>
    </font>
    <font>
      <sz val="9"/>
      <color rgb="FF000000"/>
      <name val="Arial"/>
      <family val="2"/>
      <charset val="204"/>
    </font>
    <font>
      <sz val="13.5"/>
      <color rgb="FF000000"/>
      <name val="Calibri"/>
      <family val="2"/>
      <charset val="204"/>
      <scheme val="minor"/>
    </font>
    <font>
      <sz val="13.5"/>
      <color indexed="10"/>
      <name val="Calibri"/>
      <family val="2"/>
      <charset val="204"/>
    </font>
    <font>
      <sz val="13.5"/>
      <color indexed="8"/>
      <name val="Calibri"/>
      <family val="2"/>
      <charset val="204"/>
    </font>
    <font>
      <b/>
      <sz val="13.5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.5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57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 applyAlignment="1" applyProtection="1">
      <alignment horizontal="center" vertical="center" wrapText="1"/>
      <protection locked="0"/>
    </xf>
    <xf numFmtId="0" fontId="4" fillId="0" borderId="0" xfId="1" applyFont="1" applyAlignment="1" applyProtection="1">
      <alignment horizontal="center" vertical="center" wrapText="1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/>
    </xf>
    <xf numFmtId="0" fontId="7" fillId="0" borderId="0" xfId="1" applyFont="1"/>
    <xf numFmtId="0" fontId="7" fillId="0" borderId="0" xfId="0" applyFont="1" applyProtection="1">
      <protection locked="0"/>
    </xf>
    <xf numFmtId="0" fontId="8" fillId="0" borderId="0" xfId="1" applyFont="1" applyAlignment="1" applyProtection="1">
      <alignment horizontal="left" vertical="center" wrapText="1"/>
      <protection locked="0"/>
    </xf>
    <xf numFmtId="0" fontId="2" fillId="0" borderId="0" xfId="1" applyFont="1" applyAlignment="1" applyProtection="1">
      <alignment horizontal="left" vertical="center" wrapText="1"/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6" fillId="0" borderId="0" xfId="1" applyFont="1" applyAlignment="1">
      <alignment horizontal="left"/>
    </xf>
    <xf numFmtId="0" fontId="3" fillId="0" borderId="0" xfId="1" applyFont="1" applyAlignment="1" applyProtection="1">
      <alignment vertical="center" wrapText="1"/>
      <protection locked="0"/>
    </xf>
    <xf numFmtId="0" fontId="3" fillId="0" borderId="0" xfId="1" applyFont="1" applyAlignment="1" applyProtection="1">
      <alignment horizontal="left" vertical="center" wrapText="1"/>
      <protection locked="0"/>
    </xf>
    <xf numFmtId="0" fontId="9" fillId="0" borderId="0" xfId="1" applyFont="1" applyAlignment="1" applyProtection="1">
      <alignment vertical="center" wrapText="1"/>
      <protection locked="0"/>
    </xf>
    <xf numFmtId="0" fontId="9" fillId="0" borderId="0" xfId="1" applyFont="1" applyAlignment="1" applyProtection="1">
      <alignment horizontal="left" vertical="center" wrapText="1"/>
      <protection locked="0"/>
    </xf>
    <xf numFmtId="0" fontId="9" fillId="0" borderId="1" xfId="1" applyFont="1" applyBorder="1" applyAlignment="1" applyProtection="1">
      <alignment horizontal="right" wrapText="1"/>
      <protection locked="0"/>
    </xf>
    <xf numFmtId="0" fontId="9" fillId="0" borderId="1" xfId="1" applyFont="1" applyBorder="1" applyAlignment="1" applyProtection="1">
      <alignment horizontal="right" wrapText="1"/>
      <protection locked="0"/>
    </xf>
    <xf numFmtId="0" fontId="8" fillId="0" borderId="0" xfId="1" applyFont="1" applyAlignment="1" applyProtection="1">
      <alignment horizontal="center" vertical="center" wrapText="1"/>
      <protection locked="0"/>
    </xf>
    <xf numFmtId="0" fontId="8" fillId="0" borderId="0" xfId="1" applyFont="1" applyAlignment="1" applyProtection="1">
      <alignment horizontal="center" vertical="center" wrapText="1"/>
      <protection locked="0"/>
    </xf>
    <xf numFmtId="0" fontId="8" fillId="0" borderId="0" xfId="1" applyFont="1" applyAlignment="1" applyProtection="1">
      <alignment vertical="center" wrapText="1"/>
      <protection locked="0"/>
    </xf>
    <xf numFmtId="0" fontId="8" fillId="0" borderId="0" xfId="1" applyFont="1" applyAlignment="1" applyProtection="1">
      <alignment horizontal="left" vertical="center" wrapText="1"/>
      <protection locked="0"/>
    </xf>
    <xf numFmtId="0" fontId="8" fillId="0" borderId="2" xfId="1" applyFont="1" applyBorder="1" applyAlignment="1" applyProtection="1">
      <alignment vertical="center" wrapText="1"/>
      <protection locked="0"/>
    </xf>
    <xf numFmtId="0" fontId="8" fillId="0" borderId="2" xfId="1" applyFont="1" applyBorder="1" applyAlignment="1" applyProtection="1">
      <alignment horizontal="left" vertical="center" wrapText="1"/>
      <protection locked="0"/>
    </xf>
    <xf numFmtId="0" fontId="9" fillId="0" borderId="2" xfId="1" applyFont="1" applyBorder="1" applyAlignment="1" applyProtection="1">
      <alignment horizontal="center" vertical="center" wrapText="1"/>
      <protection locked="0"/>
    </xf>
    <xf numFmtId="0" fontId="9" fillId="0" borderId="2" xfId="1" applyFont="1" applyBorder="1" applyAlignment="1" applyProtection="1">
      <alignment horizontal="left" vertical="center" wrapText="1"/>
      <protection locked="0"/>
    </xf>
    <xf numFmtId="0" fontId="10" fillId="0" borderId="0" xfId="1" applyFont="1"/>
    <xf numFmtId="0" fontId="8" fillId="0" borderId="2" xfId="1" applyFont="1" applyBorder="1" applyAlignment="1" applyProtection="1">
      <alignment horizontal="center" vertical="center" wrapText="1"/>
      <protection locked="0"/>
    </xf>
    <xf numFmtId="0" fontId="8" fillId="0" borderId="3" xfId="1" applyFont="1" applyBorder="1" applyAlignment="1" applyProtection="1">
      <alignment horizontal="center" vertical="center" wrapText="1"/>
      <protection locked="0"/>
    </xf>
    <xf numFmtId="0" fontId="8" fillId="0" borderId="4" xfId="1" applyFont="1" applyBorder="1" applyAlignment="1" applyProtection="1">
      <alignment horizontal="center" vertical="center" wrapText="1"/>
      <protection locked="0"/>
    </xf>
    <xf numFmtId="0" fontId="8" fillId="0" borderId="5" xfId="1" applyFont="1" applyBorder="1" applyAlignment="1" applyProtection="1">
      <alignment horizontal="center" vertical="center" wrapText="1"/>
      <protection locked="0"/>
    </xf>
    <xf numFmtId="0" fontId="11" fillId="0" borderId="0" xfId="1" applyFont="1" applyAlignment="1" applyProtection="1">
      <alignment horizontal="center" vertical="center" wrapText="1"/>
      <protection locked="0"/>
    </xf>
    <xf numFmtId="0" fontId="11" fillId="0" borderId="1" xfId="1" applyFont="1" applyBorder="1" applyAlignment="1" applyProtection="1">
      <alignment vertical="center" wrapText="1"/>
      <protection locked="0"/>
    </xf>
    <xf numFmtId="0" fontId="12" fillId="0" borderId="0" xfId="1" applyFont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center"/>
    </xf>
    <xf numFmtId="0" fontId="13" fillId="0" borderId="0" xfId="1" applyFont="1"/>
    <xf numFmtId="0" fontId="4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14" fillId="0" borderId="0" xfId="1" applyFont="1"/>
    <xf numFmtId="0" fontId="15" fillId="0" borderId="0" xfId="1" applyFont="1"/>
    <xf numFmtId="0" fontId="15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16" fillId="0" borderId="6" xfId="1" applyFont="1" applyBorder="1" applyAlignment="1">
      <alignment horizontal="center" vertical="center" wrapText="1"/>
    </xf>
    <xf numFmtId="0" fontId="16" fillId="0" borderId="7" xfId="1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/>
    </xf>
    <xf numFmtId="0" fontId="3" fillId="0" borderId="9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164" fontId="7" fillId="0" borderId="0" xfId="1" applyNumberFormat="1" applyFont="1"/>
    <xf numFmtId="0" fontId="3" fillId="0" borderId="6" xfId="0" applyFont="1" applyBorder="1" applyAlignment="1">
      <alignment horizontal="justify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0" fontId="17" fillId="0" borderId="0" xfId="1" applyFont="1" applyAlignment="1">
      <alignment horizontal="left" vertical="center" wrapText="1"/>
    </xf>
    <xf numFmtId="0" fontId="9" fillId="0" borderId="6" xfId="0" applyFont="1" applyBorder="1" applyAlignment="1">
      <alignment horizontal="justify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0" fontId="18" fillId="0" borderId="9" xfId="1" applyFont="1" applyBorder="1" applyAlignment="1">
      <alignment horizontal="left" vertical="center" wrapText="1"/>
    </xf>
    <xf numFmtId="0" fontId="18" fillId="0" borderId="0" xfId="1" applyFont="1" applyAlignment="1">
      <alignment horizontal="left" vertical="center" wrapText="1"/>
    </xf>
    <xf numFmtId="0" fontId="9" fillId="0" borderId="2" xfId="0" applyFont="1" applyBorder="1" applyAlignment="1">
      <alignment horizontal="justify" vertical="center" wrapText="1"/>
    </xf>
    <xf numFmtId="49" fontId="9" fillId="0" borderId="11" xfId="0" applyNumberFormat="1" applyFont="1" applyBorder="1" applyAlignment="1">
      <alignment horizontal="center" vertical="center" wrapText="1"/>
    </xf>
    <xf numFmtId="4" fontId="9" fillId="0" borderId="6" xfId="0" applyNumberFormat="1" applyFont="1" applyBorder="1" applyAlignment="1">
      <alignment horizontal="center" vertical="center" wrapText="1"/>
    </xf>
    <xf numFmtId="4" fontId="9" fillId="0" borderId="7" xfId="0" applyNumberFormat="1" applyFont="1" applyBorder="1" applyAlignment="1">
      <alignment horizontal="center" vertical="center" wrapText="1"/>
    </xf>
    <xf numFmtId="0" fontId="6" fillId="0" borderId="0" xfId="1" applyFont="1"/>
    <xf numFmtId="0" fontId="3" fillId="0" borderId="0" xfId="0" applyFont="1" applyAlignment="1">
      <alignment horizontal="justify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" fontId="3" fillId="0" borderId="12" xfId="0" applyNumberFormat="1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0" fontId="6" fillId="0" borderId="9" xfId="1" applyFont="1" applyBorder="1" applyAlignment="1">
      <alignment horizontal="left" vertical="center" wrapText="1"/>
    </xf>
    <xf numFmtId="0" fontId="6" fillId="0" borderId="0" xfId="1" applyFont="1" applyAlignment="1">
      <alignment horizontal="left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" fontId="6" fillId="0" borderId="13" xfId="1" applyNumberFormat="1" applyFont="1" applyBorder="1" applyAlignment="1">
      <alignment horizontal="left" wrapText="1"/>
    </xf>
    <xf numFmtId="0" fontId="6" fillId="0" borderId="0" xfId="1" applyFont="1" applyAlignment="1">
      <alignment horizontal="left" wrapText="1"/>
    </xf>
    <xf numFmtId="4" fontId="7" fillId="0" borderId="0" xfId="0" applyNumberFormat="1" applyFont="1" applyProtection="1">
      <protection locked="0"/>
    </xf>
    <xf numFmtId="0" fontId="3" fillId="0" borderId="2" xfId="0" applyFont="1" applyBorder="1"/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7" fillId="0" borderId="0" xfId="1" applyFont="1" applyAlignment="1">
      <alignment horizontal="left" wrapText="1"/>
    </xf>
    <xf numFmtId="4" fontId="9" fillId="0" borderId="3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21" fillId="0" borderId="0" xfId="1" applyFont="1" applyAlignment="1">
      <alignment horizontal="left" wrapText="1"/>
    </xf>
    <xf numFmtId="4" fontId="9" fillId="0" borderId="2" xfId="0" applyNumberFormat="1" applyFont="1" applyBorder="1" applyAlignment="1">
      <alignment vertical="center" wrapText="1"/>
    </xf>
    <xf numFmtId="0" fontId="22" fillId="0" borderId="2" xfId="0" applyFont="1" applyBorder="1" applyAlignment="1" applyProtection="1">
      <alignment horizontal="center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4" fontId="23" fillId="0" borderId="2" xfId="0" applyNumberFormat="1" applyFont="1" applyBorder="1" applyProtection="1">
      <protection locked="0"/>
    </xf>
    <xf numFmtId="4" fontId="9" fillId="0" borderId="14" xfId="0" applyNumberFormat="1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/>
    </xf>
    <xf numFmtId="4" fontId="9" fillId="0" borderId="3" xfId="0" applyNumberFormat="1" applyFont="1" applyBorder="1" applyAlignment="1">
      <alignment horizontal="center"/>
    </xf>
    <xf numFmtId="4" fontId="7" fillId="0" borderId="0" xfId="1" applyNumberFormat="1" applyFont="1"/>
    <xf numFmtId="0" fontId="9" fillId="0" borderId="8" xfId="0" applyFont="1" applyBorder="1" applyAlignment="1">
      <alignment horizontal="center" vertical="center" wrapText="1"/>
    </xf>
    <xf numFmtId="4" fontId="9" fillId="0" borderId="8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" fontId="9" fillId="0" borderId="15" xfId="0" applyNumberFormat="1" applyFont="1" applyBorder="1" applyAlignment="1">
      <alignment horizontal="center" vertical="center" wrapText="1"/>
    </xf>
    <xf numFmtId="4" fontId="9" fillId="0" borderId="8" xfId="0" applyNumberFormat="1" applyFont="1" applyBorder="1" applyAlignment="1">
      <alignment horizontal="center" wrapText="1"/>
    </xf>
    <xf numFmtId="0" fontId="9" fillId="0" borderId="6" xfId="0" applyFont="1" applyBorder="1" applyAlignment="1">
      <alignment horizontal="left" vertical="center" wrapText="1"/>
    </xf>
    <xf numFmtId="4" fontId="9" fillId="0" borderId="3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0" fontId="21" fillId="0" borderId="0" xfId="1" applyFont="1" applyAlignment="1">
      <alignment horizontal="left" vertical="top" wrapText="1"/>
    </xf>
    <xf numFmtId="0" fontId="3" fillId="0" borderId="15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4" fontId="3" fillId="0" borderId="15" xfId="0" applyNumberFormat="1" applyFont="1" applyBorder="1" applyAlignment="1">
      <alignment horizontal="center" vertical="center" wrapText="1"/>
    </xf>
    <xf numFmtId="4" fontId="3" fillId="0" borderId="14" xfId="0" applyNumberFormat="1" applyFont="1" applyBorder="1" applyAlignment="1">
      <alignment horizontal="center" vertical="center" wrapText="1"/>
    </xf>
    <xf numFmtId="0" fontId="19" fillId="0" borderId="0" xfId="1" applyFont="1" applyAlignment="1">
      <alignment horizontal="left" wrapText="1"/>
    </xf>
    <xf numFmtId="165" fontId="9" fillId="0" borderId="6" xfId="0" applyNumberFormat="1" applyFont="1" applyBorder="1" applyAlignment="1">
      <alignment horizontal="center" vertical="center" wrapText="1"/>
    </xf>
    <xf numFmtId="165" fontId="9" fillId="0" borderId="8" xfId="0" applyNumberFormat="1" applyFont="1" applyBorder="1" applyAlignment="1">
      <alignment horizontal="center" vertical="center" wrapText="1"/>
    </xf>
    <xf numFmtId="165" fontId="9" fillId="0" borderId="2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justify" vertical="center" wrapText="1"/>
    </xf>
    <xf numFmtId="4" fontId="3" fillId="0" borderId="11" xfId="0" applyNumberFormat="1" applyFont="1" applyBorder="1" applyAlignment="1">
      <alignment horizontal="center" vertical="center" wrapText="1"/>
    </xf>
    <xf numFmtId="4" fontId="3" fillId="0" borderId="17" xfId="0" applyNumberFormat="1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6" xfId="0" applyFont="1" applyBorder="1" applyAlignment="1" applyProtection="1">
      <alignment horizontal="justify" vertical="center" wrapText="1"/>
      <protection locked="0"/>
    </xf>
    <xf numFmtId="0" fontId="24" fillId="0" borderId="0" xfId="1" applyFont="1"/>
    <xf numFmtId="0" fontId="9" fillId="0" borderId="6" xfId="0" applyFont="1" applyBorder="1" applyAlignment="1" applyProtection="1">
      <alignment horizontal="justify" vertical="center" wrapText="1"/>
      <protection locked="0"/>
    </xf>
    <xf numFmtId="0" fontId="9" fillId="0" borderId="8" xfId="0" applyFont="1" applyBorder="1" applyAlignment="1" applyProtection="1">
      <alignment horizontal="justify" vertical="center" wrapText="1"/>
      <protection locked="0"/>
    </xf>
    <xf numFmtId="0" fontId="9" fillId="0" borderId="15" xfId="0" applyFont="1" applyBorder="1" applyAlignment="1">
      <alignment vertical="center" wrapText="1"/>
    </xf>
    <xf numFmtId="165" fontId="7" fillId="0" borderId="0" xfId="1" applyNumberFormat="1" applyFont="1"/>
    <xf numFmtId="0" fontId="9" fillId="0" borderId="6" xfId="0" applyFont="1" applyBorder="1" applyAlignment="1">
      <alignment vertical="center" wrapText="1"/>
    </xf>
    <xf numFmtId="0" fontId="9" fillId="0" borderId="12" xfId="0" applyFont="1" applyBorder="1" applyAlignment="1">
      <alignment horizontal="justify" vertical="center" wrapText="1"/>
    </xf>
    <xf numFmtId="166" fontId="9" fillId="0" borderId="15" xfId="0" applyNumberFormat="1" applyFont="1" applyBorder="1" applyAlignment="1">
      <alignment horizontal="center" vertical="center" wrapText="1"/>
    </xf>
    <xf numFmtId="3" fontId="9" fillId="0" borderId="15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1" fillId="0" borderId="0" xfId="1" applyFont="1"/>
    <xf numFmtId="0" fontId="9" fillId="0" borderId="0" xfId="0" applyFont="1" applyAlignment="1">
      <alignment horizontal="justify" vertical="center" wrapText="1"/>
    </xf>
    <xf numFmtId="0" fontId="9" fillId="0" borderId="0" xfId="0" applyFont="1" applyAlignment="1">
      <alignment horizontal="center" vertical="center" wrapText="1"/>
    </xf>
    <xf numFmtId="165" fontId="9" fillId="0" borderId="0" xfId="0" applyNumberFormat="1" applyFont="1" applyAlignment="1">
      <alignment horizontal="center" vertical="center" wrapText="1"/>
    </xf>
    <xf numFmtId="165" fontId="9" fillId="0" borderId="0" xfId="0" applyNumberFormat="1" applyFont="1" applyAlignment="1">
      <alignment horizontal="center"/>
    </xf>
    <xf numFmtId="0" fontId="2" fillId="0" borderId="20" xfId="1" applyFont="1" applyBorder="1" applyAlignment="1">
      <alignment horizontal="center"/>
    </xf>
    <xf numFmtId="165" fontId="2" fillId="0" borderId="0" xfId="1" applyNumberFormat="1" applyFont="1" applyAlignment="1">
      <alignment horizontal="center"/>
    </xf>
    <xf numFmtId="0" fontId="2" fillId="0" borderId="20" xfId="1" applyFont="1" applyBorder="1" applyAlignment="1">
      <alignment horizontal="center"/>
    </xf>
    <xf numFmtId="165" fontId="6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</cellXfs>
  <cellStyles count="2">
    <cellStyle name="Звичайний 2 2" xfId="1" xr:uid="{C966AAD7-1F61-4A1C-9B62-5124A1183A49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1088;&#1072;&#1073;&#1086;&#1095;&#1072;&#1103;%20&#1087;&#1072;&#1087;&#1082;&#1072;\&#1060;&#1030;&#1053;&#1055;&#1051;&#1040;&#1053;&#1048;,%20&#1060;&#1030;&#1053;&#1047;&#1042;&#1030;&#1058;&#1048;%202019-2024\2023\&#1060;&#1030;&#1053;&#1055;&#1051;&#1040;&#1053;,%20&#1060;&#1030;&#1053;&#1047;&#1042;&#1030;&#1058;%20&#1047;&#1040;%202023%20&#1056;&#1030;&#1050;.xlsx" TargetMode="External"/><Relationship Id="rId1" Type="http://schemas.openxmlformats.org/officeDocument/2006/relationships/externalLinkPath" Target="/&#1088;&#1072;&#1073;&#1086;&#1095;&#1072;&#1103;%20&#1087;&#1072;&#1087;&#1082;&#1072;/&#1060;&#1030;&#1053;&#1055;&#1051;&#1040;&#1053;&#1048;,%20&#1060;&#1030;&#1053;&#1047;&#1042;&#1030;&#1058;&#1048;%202019-2024/2023/&#1060;&#1030;&#1053;&#1055;&#1051;&#1040;&#1053;,%20&#1060;&#1030;&#1053;&#1047;&#1042;&#1030;&#1058;%20&#1047;&#1040;%202023%20&#1056;&#1030;&#105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Проект Фінансового плану"/>
      <sheetName val="ФІНПЛАН 2023 "/>
      <sheetName val="фінплан 1 кв"/>
      <sheetName val="фінзвіт 1 кв"/>
      <sheetName val="Лист3"/>
      <sheetName val="фінплан 2 кв"/>
      <sheetName val="фінзвіт 2 кв"/>
      <sheetName val="фінплан 3 кв"/>
      <sheetName val="фінзвіт 3 кв"/>
      <sheetName val="ФІНПЛАН за 2023"/>
      <sheetName val="ФІНЗВІТ за 4 КВ"/>
      <sheetName val="Лист4"/>
      <sheetName val="ФЗП 2023"/>
      <sheetName val="2240"/>
      <sheetName val="розр-нок дох. НСЗУ"/>
      <sheetName val="Лист6"/>
      <sheetName val="Адміністративні (довідково)"/>
      <sheetName val="Видатки (розшифровка)"/>
      <sheetName val="Капітальні видатки "/>
      <sheetName val="міськ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5">
          <cell r="F5">
            <v>110500</v>
          </cell>
          <cell r="H5">
            <v>28833896</v>
          </cell>
        </row>
        <row r="6">
          <cell r="F6">
            <v>24310</v>
          </cell>
          <cell r="H6">
            <v>6343456</v>
          </cell>
        </row>
        <row r="8">
          <cell r="F8">
            <v>7347</v>
          </cell>
          <cell r="H8">
            <v>232347</v>
          </cell>
        </row>
        <row r="9">
          <cell r="F9">
            <v>1300000</v>
          </cell>
          <cell r="H9">
            <v>6000000</v>
          </cell>
        </row>
        <row r="10">
          <cell r="F10">
            <v>448000</v>
          </cell>
          <cell r="H10">
            <v>448000</v>
          </cell>
        </row>
        <row r="11">
          <cell r="F11">
            <v>878040</v>
          </cell>
          <cell r="H11">
            <v>2635849</v>
          </cell>
        </row>
        <row r="13">
          <cell r="F13">
            <v>2279403</v>
          </cell>
          <cell r="H13">
            <v>2569403</v>
          </cell>
        </row>
        <row r="19">
          <cell r="H19">
            <v>11250</v>
          </cell>
        </row>
        <row r="20">
          <cell r="F20">
            <v>3162979</v>
          </cell>
        </row>
        <row r="22">
          <cell r="H22">
            <v>3162979</v>
          </cell>
        </row>
      </sheetData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7"/>
  <sheetViews>
    <sheetView tabSelected="1" topLeftCell="A19" zoomScale="70" zoomScaleNormal="70" workbookViewId="0">
      <selection activeCell="Z100" sqref="Z100"/>
    </sheetView>
  </sheetViews>
  <sheetFormatPr defaultColWidth="9.1796875" defaultRowHeight="17.5" x14ac:dyDescent="0.4"/>
  <cols>
    <col min="1" max="1" width="64.26953125" style="71" customWidth="1"/>
    <col min="2" max="2" width="7.1796875" style="71" customWidth="1"/>
    <col min="3" max="3" width="16.54296875" style="6" customWidth="1"/>
    <col min="4" max="4" width="12.26953125" style="6" customWidth="1"/>
    <col min="5" max="5" width="16.81640625" style="6" customWidth="1"/>
    <col min="6" max="6" width="16.6328125" style="6" customWidth="1"/>
    <col min="7" max="9" width="15.26953125" style="6" customWidth="1"/>
    <col min="10" max="10" width="18" style="7" hidden="1" customWidth="1"/>
    <col min="11" max="11" width="15" style="7" hidden="1" customWidth="1"/>
    <col min="12" max="18" width="2.81640625" style="7" hidden="1" customWidth="1"/>
    <col min="19" max="19" width="14.453125" style="8" hidden="1" customWidth="1"/>
    <col min="20" max="23" width="0" style="8" hidden="1" customWidth="1"/>
    <col min="24" max="24" width="9.90625" style="8" bestFit="1" customWidth="1"/>
    <col min="25" max="25" width="13.1796875" style="8" bestFit="1" customWidth="1"/>
    <col min="26" max="16384" width="9.1796875" style="8"/>
  </cols>
  <sheetData>
    <row r="1" spans="1:18" ht="16.899999999999999" customHeight="1" x14ac:dyDescent="0.4">
      <c r="A1" s="1"/>
      <c r="B1" s="1"/>
      <c r="C1" s="2"/>
      <c r="D1" s="3" t="s">
        <v>0</v>
      </c>
      <c r="E1" s="4"/>
      <c r="F1" s="4"/>
      <c r="G1" s="5"/>
    </row>
    <row r="2" spans="1:18" ht="16.899999999999999" customHeight="1" x14ac:dyDescent="0.4">
      <c r="A2" s="1"/>
      <c r="B2" s="1"/>
      <c r="C2" s="2"/>
      <c r="D2" s="9" t="s">
        <v>1</v>
      </c>
      <c r="E2" s="9"/>
      <c r="F2" s="9"/>
      <c r="G2" s="9"/>
      <c r="H2" s="9"/>
      <c r="I2" s="9"/>
    </row>
    <row r="3" spans="1:18" ht="16.899999999999999" customHeight="1" x14ac:dyDescent="0.4">
      <c r="A3" s="1"/>
      <c r="B3" s="1"/>
      <c r="C3" s="2"/>
      <c r="D3" s="10"/>
      <c r="E3" s="10"/>
      <c r="F3" s="10"/>
      <c r="G3" s="11"/>
      <c r="H3" s="12"/>
      <c r="I3" s="12"/>
    </row>
    <row r="4" spans="1:18" ht="16.899999999999999" customHeight="1" x14ac:dyDescent="0.4">
      <c r="A4" s="13" t="s">
        <v>2</v>
      </c>
      <c r="B4" s="1"/>
      <c r="C4" s="2"/>
      <c r="D4" s="14" t="s">
        <v>3</v>
      </c>
      <c r="E4" s="14"/>
      <c r="F4" s="14"/>
      <c r="G4" s="14"/>
      <c r="H4" s="14"/>
      <c r="I4" s="14"/>
    </row>
    <row r="5" spans="1:18" ht="68" customHeight="1" x14ac:dyDescent="0.4">
      <c r="A5" s="15" t="s">
        <v>4</v>
      </c>
      <c r="B5" s="1"/>
      <c r="C5" s="2"/>
      <c r="D5" s="16" t="s">
        <v>5</v>
      </c>
      <c r="E5" s="16"/>
      <c r="F5" s="16"/>
      <c r="G5" s="16"/>
      <c r="H5" s="16"/>
      <c r="I5" s="16"/>
    </row>
    <row r="6" spans="1:18" ht="28.5" customHeight="1" x14ac:dyDescent="0.4">
      <c r="A6" s="17" t="s">
        <v>6</v>
      </c>
      <c r="B6" s="1"/>
      <c r="C6" s="2"/>
      <c r="D6" s="18" t="s">
        <v>7</v>
      </c>
      <c r="E6" s="18"/>
      <c r="F6" s="18"/>
      <c r="G6" s="18"/>
      <c r="H6" s="18"/>
      <c r="I6" s="18"/>
    </row>
    <row r="7" spans="1:18" ht="16.899999999999999" customHeight="1" x14ac:dyDescent="0.4">
      <c r="A7" s="19" t="s">
        <v>8</v>
      </c>
      <c r="B7" s="1"/>
      <c r="C7" s="2"/>
      <c r="D7" s="20" t="s">
        <v>8</v>
      </c>
      <c r="E7" s="20"/>
      <c r="F7" s="20"/>
      <c r="G7" s="20"/>
      <c r="H7" s="20"/>
      <c r="I7" s="20"/>
    </row>
    <row r="8" spans="1:18" ht="11.5" customHeight="1" x14ac:dyDescent="0.4">
      <c r="A8" s="21"/>
      <c r="B8" s="1"/>
      <c r="C8" s="2"/>
      <c r="D8" s="22"/>
      <c r="E8" s="22"/>
      <c r="F8" s="22"/>
      <c r="G8" s="22"/>
      <c r="H8" s="22"/>
      <c r="I8" s="22"/>
    </row>
    <row r="9" spans="1:18" ht="16.899999999999999" customHeight="1" x14ac:dyDescent="0.4">
      <c r="A9" s="23" t="s">
        <v>9</v>
      </c>
      <c r="B9" s="1"/>
      <c r="C9" s="2"/>
      <c r="D9" s="24" t="s">
        <v>10</v>
      </c>
      <c r="E9" s="24"/>
      <c r="F9" s="24"/>
      <c r="G9" s="22"/>
      <c r="H9" s="22"/>
      <c r="I9" s="22"/>
    </row>
    <row r="10" spans="1:18" ht="16.899999999999999" customHeight="1" x14ac:dyDescent="0.4">
      <c r="A10" s="23" t="s">
        <v>11</v>
      </c>
      <c r="B10" s="1"/>
      <c r="C10" s="2"/>
      <c r="D10" s="24" t="s">
        <v>12</v>
      </c>
      <c r="E10" s="25" t="s">
        <v>13</v>
      </c>
      <c r="F10" s="26" t="s">
        <v>14</v>
      </c>
      <c r="G10" s="22"/>
      <c r="H10" s="22"/>
      <c r="I10" s="22"/>
      <c r="J10" s="27" t="s">
        <v>15</v>
      </c>
    </row>
    <row r="11" spans="1:18" ht="16.899999999999999" customHeight="1" x14ac:dyDescent="0.4">
      <c r="A11" s="23" t="s">
        <v>16</v>
      </c>
      <c r="B11" s="1"/>
      <c r="C11" s="2"/>
      <c r="D11" s="24" t="s">
        <v>17</v>
      </c>
      <c r="E11" s="28"/>
      <c r="F11" s="24"/>
      <c r="G11" s="22"/>
      <c r="H11" s="22"/>
      <c r="I11" s="22"/>
    </row>
    <row r="12" spans="1:18" ht="15" customHeight="1" x14ac:dyDescent="0.4">
      <c r="A12" s="23" t="s">
        <v>18</v>
      </c>
      <c r="B12" s="1"/>
      <c r="C12" s="2"/>
      <c r="D12" s="29" t="s">
        <v>19</v>
      </c>
      <c r="E12" s="30"/>
      <c r="F12" s="31"/>
      <c r="G12" s="22"/>
      <c r="H12" s="22"/>
      <c r="I12" s="22"/>
    </row>
    <row r="13" spans="1:18" ht="23.5" customHeight="1" x14ac:dyDescent="0.4">
      <c r="A13" s="21"/>
      <c r="B13" s="1"/>
      <c r="C13" s="2"/>
      <c r="D13" s="22"/>
      <c r="E13" s="22"/>
      <c r="F13" s="22"/>
      <c r="G13" s="22"/>
      <c r="H13" s="22"/>
      <c r="I13" s="22"/>
    </row>
    <row r="14" spans="1:18" ht="17.5" customHeight="1" x14ac:dyDescent="0.4">
      <c r="A14" s="32" t="s">
        <v>20</v>
      </c>
      <c r="B14" s="32"/>
      <c r="C14" s="32"/>
      <c r="D14" s="32"/>
      <c r="E14" s="32"/>
      <c r="F14" s="32"/>
      <c r="G14" s="32"/>
      <c r="H14" s="32"/>
      <c r="I14" s="32"/>
      <c r="J14" s="7" t="s">
        <v>21</v>
      </c>
    </row>
    <row r="15" spans="1:18" ht="33" customHeight="1" x14ac:dyDescent="0.4">
      <c r="A15" s="32" t="s">
        <v>22</v>
      </c>
      <c r="B15" s="32"/>
      <c r="C15" s="32"/>
      <c r="D15" s="32"/>
      <c r="E15" s="32"/>
      <c r="F15" s="32"/>
      <c r="G15" s="32"/>
      <c r="H15" s="32"/>
      <c r="I15" s="32"/>
      <c r="J15" s="33"/>
      <c r="K15" s="34"/>
      <c r="M15" s="8"/>
      <c r="N15" s="8"/>
      <c r="O15" s="8"/>
      <c r="P15" s="8"/>
      <c r="Q15" s="8"/>
      <c r="R15" s="8"/>
    </row>
    <row r="16" spans="1:18" ht="14.15" customHeight="1" x14ac:dyDescent="0.4">
      <c r="A16" s="35" t="s">
        <v>23</v>
      </c>
      <c r="B16" s="35"/>
      <c r="C16" s="35"/>
      <c r="D16" s="35"/>
      <c r="E16" s="35"/>
      <c r="F16" s="35"/>
      <c r="G16" s="35"/>
      <c r="H16" s="35"/>
      <c r="I16" s="35"/>
      <c r="J16" s="36"/>
      <c r="K16" s="37"/>
      <c r="M16" s="8"/>
      <c r="N16" s="8"/>
      <c r="O16" s="8"/>
      <c r="P16" s="8"/>
      <c r="Q16" s="8"/>
      <c r="R16" s="8"/>
    </row>
    <row r="17" spans="1:19" ht="23.15" customHeight="1" x14ac:dyDescent="0.4">
      <c r="A17" s="38" t="s">
        <v>24</v>
      </c>
      <c r="B17" s="38"/>
      <c r="C17" s="38"/>
      <c r="D17" s="38"/>
      <c r="E17" s="38"/>
      <c r="F17" s="38"/>
      <c r="G17" s="38"/>
      <c r="H17" s="38"/>
      <c r="I17" s="38"/>
      <c r="J17" s="39"/>
      <c r="K17" s="2"/>
      <c r="M17" s="8"/>
      <c r="N17" s="8"/>
      <c r="O17" s="8"/>
      <c r="P17" s="8"/>
      <c r="Q17" s="8"/>
      <c r="R17" s="8"/>
    </row>
    <row r="18" spans="1:19" x14ac:dyDescent="0.4">
      <c r="A18" s="40"/>
      <c r="B18" s="41"/>
      <c r="C18" s="41"/>
      <c r="D18" s="41"/>
      <c r="E18" s="41"/>
      <c r="H18" s="42"/>
      <c r="I18" s="6" t="s">
        <v>25</v>
      </c>
    </row>
    <row r="19" spans="1:19" x14ac:dyDescent="0.4">
      <c r="A19" s="43" t="s">
        <v>26</v>
      </c>
      <c r="B19" s="43" t="s">
        <v>27</v>
      </c>
      <c r="C19" s="43" t="s">
        <v>28</v>
      </c>
      <c r="D19" s="43" t="s">
        <v>29</v>
      </c>
      <c r="E19" s="44" t="s">
        <v>30</v>
      </c>
      <c r="F19" s="45" t="s">
        <v>31</v>
      </c>
      <c r="G19" s="45"/>
      <c r="H19" s="45"/>
      <c r="I19" s="45"/>
    </row>
    <row r="20" spans="1:19" ht="31" customHeight="1" x14ac:dyDescent="0.4">
      <c r="A20" s="43"/>
      <c r="B20" s="43"/>
      <c r="C20" s="43"/>
      <c r="D20" s="43"/>
      <c r="E20" s="44"/>
      <c r="F20" s="46" t="s">
        <v>32</v>
      </c>
      <c r="G20" s="47" t="s">
        <v>33</v>
      </c>
      <c r="H20" s="47" t="s">
        <v>34</v>
      </c>
      <c r="I20" s="47" t="s">
        <v>35</v>
      </c>
    </row>
    <row r="21" spans="1:19" x14ac:dyDescent="0.4">
      <c r="A21" s="48" t="s">
        <v>36</v>
      </c>
      <c r="B21" s="48" t="s">
        <v>37</v>
      </c>
      <c r="C21" s="48">
        <v>3</v>
      </c>
      <c r="D21" s="48">
        <v>4</v>
      </c>
      <c r="E21" s="49">
        <v>5</v>
      </c>
      <c r="F21" s="50">
        <v>6</v>
      </c>
      <c r="G21" s="51">
        <v>7</v>
      </c>
      <c r="H21" s="51">
        <v>8</v>
      </c>
      <c r="I21" s="51">
        <v>9</v>
      </c>
    </row>
    <row r="22" spans="1:19" x14ac:dyDescent="0.4">
      <c r="A22" s="52" t="s">
        <v>38</v>
      </c>
      <c r="B22" s="53"/>
      <c r="C22" s="53"/>
      <c r="D22" s="53"/>
      <c r="E22" s="53"/>
      <c r="F22" s="53"/>
      <c r="G22" s="53"/>
      <c r="H22" s="53"/>
      <c r="I22" s="54"/>
      <c r="J22" s="55"/>
    </row>
    <row r="23" spans="1:19" ht="21.5" customHeight="1" x14ac:dyDescent="0.4">
      <c r="A23" s="52" t="s">
        <v>39</v>
      </c>
      <c r="B23" s="53"/>
      <c r="C23" s="53"/>
      <c r="D23" s="53"/>
      <c r="E23" s="53"/>
      <c r="F23" s="53"/>
      <c r="G23" s="53"/>
      <c r="H23" s="53"/>
      <c r="I23" s="54"/>
      <c r="J23" s="55"/>
    </row>
    <row r="24" spans="1:19" ht="35.15" customHeight="1" x14ac:dyDescent="0.4">
      <c r="A24" s="56" t="s">
        <v>40</v>
      </c>
      <c r="B24" s="57" t="s">
        <v>41</v>
      </c>
      <c r="C24" s="58">
        <v>37982459.170000002</v>
      </c>
      <c r="D24" s="58">
        <v>0</v>
      </c>
      <c r="E24" s="59">
        <v>34104743.879999995</v>
      </c>
      <c r="F24" s="58">
        <v>9142667.9199999999</v>
      </c>
      <c r="G24" s="58">
        <v>8160593.3499999996</v>
      </c>
      <c r="H24" s="58">
        <v>8333171.2000000002</v>
      </c>
      <c r="I24" s="58">
        <v>8468311.4100000001</v>
      </c>
      <c r="J24" s="60"/>
      <c r="K24" s="60"/>
      <c r="L24" s="60"/>
      <c r="M24" s="60"/>
      <c r="N24" s="60"/>
      <c r="O24" s="60"/>
      <c r="P24" s="60"/>
    </row>
    <row r="25" spans="1:19" ht="28" customHeight="1" x14ac:dyDescent="0.4">
      <c r="A25" s="61" t="s">
        <v>42</v>
      </c>
      <c r="B25" s="62" t="s">
        <v>43</v>
      </c>
      <c r="C25" s="63">
        <v>37982459.170000002</v>
      </c>
      <c r="D25" s="63" t="s">
        <v>13</v>
      </c>
      <c r="E25" s="59">
        <v>34104743.879999995</v>
      </c>
      <c r="F25" s="64">
        <v>9142667.9199999999</v>
      </c>
      <c r="G25" s="63">
        <v>8160593.3499999996</v>
      </c>
      <c r="H25" s="63">
        <v>8333171.2000000002</v>
      </c>
      <c r="I25" s="63">
        <v>8468311.4100000001</v>
      </c>
      <c r="J25" s="65" t="s">
        <v>44</v>
      </c>
      <c r="K25" s="66"/>
      <c r="L25" s="66"/>
      <c r="M25" s="66"/>
      <c r="N25" s="66"/>
      <c r="O25" s="66"/>
      <c r="P25" s="66"/>
      <c r="Q25" s="66"/>
      <c r="R25" s="66"/>
    </row>
    <row r="26" spans="1:19" ht="22" customHeight="1" x14ac:dyDescent="0.4">
      <c r="A26" s="67" t="s">
        <v>45</v>
      </c>
      <c r="B26" s="68" t="s">
        <v>46</v>
      </c>
      <c r="C26" s="69">
        <v>0</v>
      </c>
      <c r="D26" s="69" t="s">
        <v>13</v>
      </c>
      <c r="E26" s="59">
        <v>0</v>
      </c>
      <c r="F26" s="70">
        <v>0</v>
      </c>
      <c r="G26" s="70">
        <v>0</v>
      </c>
      <c r="H26" s="70">
        <v>0</v>
      </c>
      <c r="I26" s="70">
        <v>0</v>
      </c>
      <c r="J26" s="71"/>
    </row>
    <row r="27" spans="1:19" ht="22" customHeight="1" x14ac:dyDescent="0.4">
      <c r="A27" s="72" t="s">
        <v>47</v>
      </c>
      <c r="B27" s="73" t="s">
        <v>48</v>
      </c>
      <c r="C27" s="74">
        <v>8878649</v>
      </c>
      <c r="D27" s="74" t="s">
        <v>13</v>
      </c>
      <c r="E27" s="75">
        <v>7834821</v>
      </c>
      <c r="F27" s="74">
        <v>2670573</v>
      </c>
      <c r="G27" s="74">
        <v>1851274</v>
      </c>
      <c r="H27" s="74">
        <v>1965663</v>
      </c>
      <c r="I27" s="74">
        <v>1347311</v>
      </c>
      <c r="J27" s="76"/>
      <c r="K27" s="77"/>
      <c r="L27" s="77"/>
      <c r="M27" s="77"/>
      <c r="N27" s="77"/>
      <c r="O27" s="77"/>
      <c r="P27" s="77"/>
      <c r="Q27" s="77"/>
      <c r="R27" s="77"/>
    </row>
    <row r="28" spans="1:19" ht="20" customHeight="1" x14ac:dyDescent="0.4">
      <c r="A28" s="67" t="s">
        <v>49</v>
      </c>
      <c r="B28" s="78" t="s">
        <v>50</v>
      </c>
      <c r="C28" s="58">
        <v>8878649</v>
      </c>
      <c r="D28" s="58" t="s">
        <v>13</v>
      </c>
      <c r="E28" s="75">
        <v>7834821</v>
      </c>
      <c r="F28" s="58">
        <v>2670573</v>
      </c>
      <c r="G28" s="58">
        <v>1851274</v>
      </c>
      <c r="H28" s="58">
        <v>1965663</v>
      </c>
      <c r="I28" s="58">
        <v>1347311</v>
      </c>
      <c r="J28" s="79">
        <f>'[1]Видатки (розшифровка)'!F5+'[1]Видатки (розшифровка)'!F6+'[1]Видатки (розшифровка)'!F8+'[1]Видатки (розшифровка)'!F9+'[1]Видатки (розшифровка)'!F10+'[1]Видатки (розшифровка)'!F11+'[1]Видатки (розшифровка)'!F13+'[1]Видатки (розшифровка)'!F20</f>
        <v>8210579</v>
      </c>
      <c r="K28" s="80"/>
      <c r="L28" s="80"/>
      <c r="M28" s="80"/>
      <c r="N28" s="80"/>
      <c r="O28" s="80"/>
      <c r="P28" s="80"/>
      <c r="Q28" s="80"/>
      <c r="R28" s="80"/>
      <c r="S28" s="81">
        <f>E28-J28</f>
        <v>-375758</v>
      </c>
    </row>
    <row r="29" spans="1:19" ht="18.649999999999999" customHeight="1" x14ac:dyDescent="0.4">
      <c r="A29" s="82" t="s">
        <v>51</v>
      </c>
      <c r="B29" s="83">
        <v>1030</v>
      </c>
      <c r="C29" s="58">
        <v>2904783</v>
      </c>
      <c r="D29" s="58">
        <v>0</v>
      </c>
      <c r="E29" s="58">
        <v>4646959.6000000006</v>
      </c>
      <c r="F29" s="58">
        <v>1095940</v>
      </c>
      <c r="G29" s="58">
        <v>1377702.12</v>
      </c>
      <c r="H29" s="58">
        <v>954188.45</v>
      </c>
      <c r="I29" s="58">
        <v>1219129.03</v>
      </c>
    </row>
    <row r="30" spans="1:19" ht="33.5" customHeight="1" x14ac:dyDescent="0.4">
      <c r="A30" s="84" t="s">
        <v>52</v>
      </c>
      <c r="B30" s="85">
        <v>1031</v>
      </c>
      <c r="C30" s="86">
        <v>0</v>
      </c>
      <c r="D30" s="86" t="s">
        <v>13</v>
      </c>
      <c r="E30" s="58">
        <v>0</v>
      </c>
      <c r="F30" s="86">
        <v>0</v>
      </c>
      <c r="G30" s="87">
        <v>0</v>
      </c>
      <c r="H30" s="87">
        <v>0</v>
      </c>
      <c r="I30" s="87">
        <v>0</v>
      </c>
    </row>
    <row r="31" spans="1:19" ht="36.5" customHeight="1" x14ac:dyDescent="0.4">
      <c r="A31" s="84" t="s">
        <v>53</v>
      </c>
      <c r="B31" s="85">
        <v>1032</v>
      </c>
      <c r="C31" s="86">
        <v>2000</v>
      </c>
      <c r="D31" s="86" t="s">
        <v>13</v>
      </c>
      <c r="E31" s="58">
        <v>0</v>
      </c>
      <c r="F31" s="86">
        <v>0</v>
      </c>
      <c r="G31" s="87">
        <v>0</v>
      </c>
      <c r="H31" s="87">
        <v>0</v>
      </c>
      <c r="I31" s="87">
        <v>0</v>
      </c>
    </row>
    <row r="32" spans="1:19" ht="19.5" customHeight="1" x14ac:dyDescent="0.4">
      <c r="A32" s="88" t="s">
        <v>54</v>
      </c>
      <c r="B32" s="85">
        <v>1033</v>
      </c>
      <c r="C32" s="86">
        <v>800000</v>
      </c>
      <c r="D32" s="86" t="s">
        <v>13</v>
      </c>
      <c r="E32" s="58">
        <v>2714214.71</v>
      </c>
      <c r="F32" s="86">
        <v>695000</v>
      </c>
      <c r="G32" s="87">
        <v>770000</v>
      </c>
      <c r="H32" s="87">
        <v>450000</v>
      </c>
      <c r="I32" s="87">
        <v>799214.71</v>
      </c>
      <c r="J32" s="89"/>
      <c r="K32" s="89"/>
      <c r="L32" s="89"/>
      <c r="M32" s="89"/>
      <c r="N32" s="89"/>
      <c r="O32" s="89"/>
      <c r="P32" s="89"/>
      <c r="Q32" s="89"/>
      <c r="R32" s="89"/>
    </row>
    <row r="33" spans="1:25" ht="17.5" customHeight="1" x14ac:dyDescent="0.4">
      <c r="A33" s="84" t="s">
        <v>55</v>
      </c>
      <c r="B33" s="85">
        <v>1034</v>
      </c>
      <c r="C33" s="86">
        <v>100</v>
      </c>
      <c r="D33" s="86" t="s">
        <v>13</v>
      </c>
      <c r="E33" s="58">
        <v>213.9</v>
      </c>
      <c r="F33" s="90">
        <v>0</v>
      </c>
      <c r="G33" s="90">
        <v>108.9</v>
      </c>
      <c r="H33" s="90">
        <v>105</v>
      </c>
      <c r="I33" s="86">
        <v>0</v>
      </c>
    </row>
    <row r="34" spans="1:25" ht="14.5" customHeight="1" x14ac:dyDescent="0.4">
      <c r="A34" s="91" t="s">
        <v>56</v>
      </c>
      <c r="B34" s="85">
        <v>1035</v>
      </c>
      <c r="C34" s="86">
        <v>169800</v>
      </c>
      <c r="D34" s="86" t="s">
        <v>13</v>
      </c>
      <c r="E34" s="58">
        <v>68127.78</v>
      </c>
      <c r="F34" s="90">
        <v>25660</v>
      </c>
      <c r="G34" s="90">
        <v>18569.22</v>
      </c>
      <c r="H34" s="90">
        <v>17564.45</v>
      </c>
      <c r="I34" s="86">
        <v>6334.1100000000006</v>
      </c>
      <c r="J34" s="92"/>
      <c r="K34" s="92"/>
      <c r="L34" s="92"/>
      <c r="M34" s="92"/>
      <c r="N34" s="92"/>
      <c r="O34" s="92"/>
      <c r="P34" s="92"/>
      <c r="Q34" s="92"/>
      <c r="R34" s="92"/>
    </row>
    <row r="35" spans="1:25" ht="18.5" customHeight="1" x14ac:dyDescent="0.4">
      <c r="A35" s="67" t="s">
        <v>57</v>
      </c>
      <c r="B35" s="85">
        <v>1036</v>
      </c>
      <c r="C35" s="86">
        <v>222883</v>
      </c>
      <c r="D35" s="86" t="s">
        <v>13</v>
      </c>
      <c r="E35" s="58">
        <v>197606.03999999998</v>
      </c>
      <c r="F35" s="86">
        <v>70280</v>
      </c>
      <c r="G35" s="87">
        <v>18624</v>
      </c>
      <c r="H35" s="87">
        <v>36519</v>
      </c>
      <c r="I35" s="87">
        <v>72183.039999999994</v>
      </c>
    </row>
    <row r="36" spans="1:25" ht="36.5" customHeight="1" x14ac:dyDescent="0.4">
      <c r="A36" s="84" t="s">
        <v>58</v>
      </c>
      <c r="B36" s="85">
        <v>1037</v>
      </c>
      <c r="C36" s="93">
        <v>1710000</v>
      </c>
      <c r="D36" s="86" t="s">
        <v>13</v>
      </c>
      <c r="E36" s="58">
        <v>1487691.35</v>
      </c>
      <c r="F36" s="86">
        <v>305000</v>
      </c>
      <c r="G36" s="86">
        <v>570400</v>
      </c>
      <c r="H36" s="86">
        <v>450000</v>
      </c>
      <c r="I36" s="86">
        <v>162291.34999999998</v>
      </c>
    </row>
    <row r="37" spans="1:25" ht="28" customHeight="1" x14ac:dyDescent="0.4">
      <c r="A37" s="84" t="s">
        <v>59</v>
      </c>
      <c r="B37" s="85">
        <v>1038</v>
      </c>
      <c r="C37" s="86">
        <v>0</v>
      </c>
      <c r="D37" s="86" t="s">
        <v>13</v>
      </c>
      <c r="E37" s="58">
        <v>0</v>
      </c>
      <c r="F37" s="86">
        <v>0</v>
      </c>
      <c r="G37" s="86">
        <v>0</v>
      </c>
      <c r="H37" s="86">
        <v>0</v>
      </c>
      <c r="I37" s="86">
        <v>0</v>
      </c>
    </row>
    <row r="38" spans="1:25" ht="20" customHeight="1" x14ac:dyDescent="0.4">
      <c r="A38" s="84" t="s">
        <v>60</v>
      </c>
      <c r="B38" s="94">
        <v>1039</v>
      </c>
      <c r="C38" s="86">
        <v>0</v>
      </c>
      <c r="D38" s="86" t="s">
        <v>13</v>
      </c>
      <c r="E38" s="58">
        <v>179105.82</v>
      </c>
      <c r="F38" s="86">
        <v>0</v>
      </c>
      <c r="G38" s="86">
        <v>0</v>
      </c>
      <c r="H38" s="86">
        <v>0</v>
      </c>
      <c r="I38" s="86">
        <v>179105.82</v>
      </c>
      <c r="K38" s="8"/>
      <c r="L38" s="8"/>
      <c r="M38" s="8"/>
      <c r="N38" s="8"/>
      <c r="O38" s="8"/>
      <c r="P38" s="8"/>
      <c r="Q38" s="8"/>
      <c r="R38" s="8"/>
    </row>
    <row r="39" spans="1:25" x14ac:dyDescent="0.4">
      <c r="A39" s="95" t="s">
        <v>61</v>
      </c>
      <c r="B39" s="96"/>
      <c r="C39" s="96"/>
      <c r="D39" s="96"/>
      <c r="E39" s="96"/>
      <c r="F39" s="96"/>
      <c r="G39" s="96"/>
      <c r="H39" s="96"/>
      <c r="I39" s="97"/>
    </row>
    <row r="40" spans="1:25" ht="27" customHeight="1" x14ac:dyDescent="0.4">
      <c r="A40" s="61" t="s">
        <v>62</v>
      </c>
      <c r="B40" s="98">
        <v>1040</v>
      </c>
      <c r="C40" s="99">
        <v>27842040.52</v>
      </c>
      <c r="D40" s="86" t="s">
        <v>13</v>
      </c>
      <c r="E40" s="63">
        <v>26320610</v>
      </c>
      <c r="F40" s="100">
        <v>6819000</v>
      </c>
      <c r="G40" s="101">
        <v>6622814</v>
      </c>
      <c r="H40" s="102">
        <v>6689000</v>
      </c>
      <c r="I40" s="101">
        <v>6189796</v>
      </c>
      <c r="J40" s="103">
        <f>'[1]Видатки (розшифровка)'!H5</f>
        <v>28833896</v>
      </c>
      <c r="K40" s="103">
        <f t="shared" ref="K40:K44" si="0">J40-E40</f>
        <v>2513286</v>
      </c>
    </row>
    <row r="41" spans="1:25" ht="27" customHeight="1" x14ac:dyDescent="0.4">
      <c r="A41" s="61" t="s">
        <v>63</v>
      </c>
      <c r="B41" s="104">
        <v>1050</v>
      </c>
      <c r="C41" s="99">
        <v>6091534.5300000003</v>
      </c>
      <c r="D41" s="86" t="s">
        <v>13</v>
      </c>
      <c r="E41" s="63">
        <v>5776394</v>
      </c>
      <c r="F41" s="105">
        <v>1537000</v>
      </c>
      <c r="G41" s="105">
        <v>1457020</v>
      </c>
      <c r="H41" s="105">
        <v>1471580</v>
      </c>
      <c r="I41" s="86">
        <v>1310794</v>
      </c>
      <c r="J41" s="103">
        <f>'[1]Видатки (розшифровка)'!H6</f>
        <v>6343456</v>
      </c>
      <c r="K41" s="103">
        <f t="shared" si="0"/>
        <v>567062</v>
      </c>
    </row>
    <row r="42" spans="1:25" ht="27" customHeight="1" x14ac:dyDescent="0.4">
      <c r="A42" s="61" t="s">
        <v>64</v>
      </c>
      <c r="B42" s="106">
        <v>1060</v>
      </c>
      <c r="C42" s="107">
        <v>320000</v>
      </c>
      <c r="D42" s="86" t="s">
        <v>13</v>
      </c>
      <c r="E42" s="63">
        <v>294400</v>
      </c>
      <c r="F42" s="105">
        <v>110000</v>
      </c>
      <c r="G42" s="105">
        <v>86300</v>
      </c>
      <c r="H42" s="105">
        <v>56200</v>
      </c>
      <c r="I42" s="86">
        <v>41900</v>
      </c>
      <c r="J42" s="103">
        <f>'[1]Видатки (розшифровка)'!H8</f>
        <v>232347</v>
      </c>
      <c r="K42" s="103">
        <f t="shared" si="0"/>
        <v>-62053</v>
      </c>
    </row>
    <row r="43" spans="1:25" ht="27" customHeight="1" x14ac:dyDescent="0.4">
      <c r="A43" s="61" t="s">
        <v>65</v>
      </c>
      <c r="B43" s="106">
        <v>1070</v>
      </c>
      <c r="C43" s="69">
        <v>4860000</v>
      </c>
      <c r="D43" s="86" t="s">
        <v>13</v>
      </c>
      <c r="E43" s="63">
        <v>6658400</v>
      </c>
      <c r="F43" s="105">
        <v>1570000</v>
      </c>
      <c r="G43" s="105">
        <v>1960000</v>
      </c>
      <c r="H43" s="105">
        <v>1475000</v>
      </c>
      <c r="I43" s="86">
        <v>1653400</v>
      </c>
      <c r="J43" s="103">
        <f>'[1]Видатки (розшифровка)'!H9</f>
        <v>6000000</v>
      </c>
      <c r="K43" s="103">
        <f t="shared" si="0"/>
        <v>-658400</v>
      </c>
    </row>
    <row r="44" spans="1:25" ht="27" customHeight="1" x14ac:dyDescent="0.4">
      <c r="A44" s="61" t="s">
        <v>66</v>
      </c>
      <c r="B44" s="106">
        <v>1080</v>
      </c>
      <c r="C44" s="69">
        <v>414000</v>
      </c>
      <c r="D44" s="86" t="s">
        <v>13</v>
      </c>
      <c r="E44" s="63">
        <v>230100</v>
      </c>
      <c r="F44" s="108">
        <v>100000</v>
      </c>
      <c r="G44" s="101">
        <v>53000</v>
      </c>
      <c r="H44" s="102">
        <v>26000</v>
      </c>
      <c r="I44" s="101">
        <v>51100</v>
      </c>
      <c r="J44" s="103">
        <f>'[1]Видатки (розшифровка)'!H10</f>
        <v>448000</v>
      </c>
      <c r="K44" s="103">
        <f t="shared" si="0"/>
        <v>217900</v>
      </c>
    </row>
    <row r="45" spans="1:25" ht="27" customHeight="1" x14ac:dyDescent="0.4">
      <c r="A45" s="61" t="s">
        <v>67</v>
      </c>
      <c r="B45" s="106">
        <v>1090</v>
      </c>
      <c r="C45" s="69">
        <v>2117387</v>
      </c>
      <c r="D45" s="86" t="s">
        <v>13</v>
      </c>
      <c r="E45" s="63">
        <v>2453847</v>
      </c>
      <c r="F45" s="105">
        <v>423628</v>
      </c>
      <c r="G45" s="105">
        <v>481390</v>
      </c>
      <c r="H45" s="105">
        <v>499510</v>
      </c>
      <c r="I45" s="86">
        <v>1049319</v>
      </c>
      <c r="J45" s="103">
        <f>'[1]Видатки (розшифровка)'!H11</f>
        <v>2635849</v>
      </c>
      <c r="K45" s="103">
        <f>J45-E45</f>
        <v>182002</v>
      </c>
    </row>
    <row r="46" spans="1:25" ht="27" customHeight="1" x14ac:dyDescent="0.4">
      <c r="A46" s="61" t="s">
        <v>68</v>
      </c>
      <c r="B46" s="106">
        <v>1100</v>
      </c>
      <c r="C46" s="69">
        <v>0</v>
      </c>
      <c r="D46" s="86" t="s">
        <v>13</v>
      </c>
      <c r="E46" s="63">
        <v>0</v>
      </c>
      <c r="F46" s="105">
        <v>0</v>
      </c>
      <c r="G46" s="105">
        <v>0</v>
      </c>
      <c r="H46" s="105">
        <v>0</v>
      </c>
      <c r="I46" s="86">
        <v>0</v>
      </c>
      <c r="K46" s="103">
        <f t="shared" ref="K46:K49" si="1">J46-E46</f>
        <v>0</v>
      </c>
    </row>
    <row r="47" spans="1:25" ht="27" customHeight="1" x14ac:dyDescent="0.4">
      <c r="A47" s="61" t="s">
        <v>69</v>
      </c>
      <c r="B47" s="106">
        <v>1110</v>
      </c>
      <c r="C47" s="69">
        <v>2465415</v>
      </c>
      <c r="D47" s="86" t="s">
        <v>13</v>
      </c>
      <c r="E47" s="63">
        <v>1540255.41</v>
      </c>
      <c r="F47" s="105">
        <v>1226283</v>
      </c>
      <c r="G47" s="101">
        <v>115624</v>
      </c>
      <c r="H47" s="102">
        <v>122300</v>
      </c>
      <c r="I47" s="101">
        <v>76048.41</v>
      </c>
      <c r="J47" s="103">
        <f>'[1]Видатки (розшифровка)'!H13</f>
        <v>2569403</v>
      </c>
      <c r="K47" s="103">
        <f t="shared" si="1"/>
        <v>1029147.5900000001</v>
      </c>
      <c r="Y47" s="81"/>
    </row>
    <row r="48" spans="1:25" ht="34" customHeight="1" x14ac:dyDescent="0.4">
      <c r="A48" s="109" t="s">
        <v>70</v>
      </c>
      <c r="B48" s="106">
        <v>1120</v>
      </c>
      <c r="C48" s="69">
        <v>10300</v>
      </c>
      <c r="D48" s="86" t="s">
        <v>13</v>
      </c>
      <c r="E48" s="63">
        <v>10378</v>
      </c>
      <c r="F48" s="105">
        <v>0</v>
      </c>
      <c r="G48" s="87">
        <v>2740</v>
      </c>
      <c r="H48" s="110">
        <v>1510</v>
      </c>
      <c r="I48" s="87">
        <v>6128</v>
      </c>
      <c r="J48" s="103">
        <f>'[1]Видатки (розшифровка)'!H19</f>
        <v>11250</v>
      </c>
      <c r="K48" s="103">
        <f t="shared" si="1"/>
        <v>872</v>
      </c>
    </row>
    <row r="49" spans="1:25" ht="27" customHeight="1" x14ac:dyDescent="0.4">
      <c r="A49" s="109" t="s">
        <v>71</v>
      </c>
      <c r="B49" s="106">
        <v>1130</v>
      </c>
      <c r="C49" s="69">
        <v>2942072</v>
      </c>
      <c r="D49" s="86" t="s">
        <v>13</v>
      </c>
      <c r="E49" s="63">
        <v>2999853.16</v>
      </c>
      <c r="F49" s="105">
        <v>687997</v>
      </c>
      <c r="G49" s="101">
        <v>728594</v>
      </c>
      <c r="H49" s="102">
        <v>1077193</v>
      </c>
      <c r="I49" s="101">
        <v>506069.16000000003</v>
      </c>
      <c r="J49" s="103">
        <f>'[1]Видатки (розшифровка)'!H22</f>
        <v>3162979</v>
      </c>
      <c r="K49" s="103">
        <f t="shared" si="1"/>
        <v>163125.83999999985</v>
      </c>
      <c r="Y49" s="81"/>
    </row>
    <row r="50" spans="1:25" ht="27" customHeight="1" x14ac:dyDescent="0.4">
      <c r="A50" s="61" t="s">
        <v>72</v>
      </c>
      <c r="B50" s="106">
        <v>1140</v>
      </c>
      <c r="C50" s="69">
        <v>0</v>
      </c>
      <c r="D50" s="86" t="s">
        <v>13</v>
      </c>
      <c r="E50" s="63">
        <v>0</v>
      </c>
      <c r="F50" s="105">
        <v>0</v>
      </c>
      <c r="G50" s="105">
        <v>0</v>
      </c>
      <c r="H50" s="105">
        <v>0</v>
      </c>
      <c r="I50" s="86">
        <v>0</v>
      </c>
    </row>
    <row r="51" spans="1:25" ht="27" customHeight="1" x14ac:dyDescent="0.4">
      <c r="A51" s="56" t="s">
        <v>73</v>
      </c>
      <c r="B51" s="111">
        <v>1160</v>
      </c>
      <c r="C51" s="63">
        <v>50549680.880000003</v>
      </c>
      <c r="D51" s="63">
        <v>0</v>
      </c>
      <c r="E51" s="63">
        <v>47543534.589999996</v>
      </c>
      <c r="F51" s="63">
        <v>13178902.48</v>
      </c>
      <c r="G51" s="63">
        <v>11676502.169999998</v>
      </c>
      <c r="H51" s="59">
        <v>11544032.319999998</v>
      </c>
      <c r="I51" s="58">
        <v>11144097.619999999</v>
      </c>
    </row>
    <row r="52" spans="1:25" ht="27" customHeight="1" x14ac:dyDescent="0.4">
      <c r="A52" s="56" t="s">
        <v>74</v>
      </c>
      <c r="B52" s="111">
        <v>1170</v>
      </c>
      <c r="C52" s="63">
        <v>47689429.109999999</v>
      </c>
      <c r="D52" s="63">
        <v>0</v>
      </c>
      <c r="E52" s="63">
        <v>46962474.970000006</v>
      </c>
      <c r="F52" s="63">
        <v>12661182.26</v>
      </c>
      <c r="G52" s="63">
        <v>11632124.630000001</v>
      </c>
      <c r="H52" s="59">
        <v>11542935.630000001</v>
      </c>
      <c r="I52" s="58">
        <v>11126232.450000001</v>
      </c>
    </row>
    <row r="53" spans="1:25" x14ac:dyDescent="0.4">
      <c r="A53" s="112" t="s">
        <v>75</v>
      </c>
      <c r="B53" s="113"/>
      <c r="C53" s="113"/>
      <c r="D53" s="113"/>
      <c r="E53" s="113"/>
      <c r="F53" s="113"/>
      <c r="G53" s="113"/>
      <c r="H53" s="113"/>
      <c r="I53" s="114"/>
    </row>
    <row r="54" spans="1:25" ht="28.5" customHeight="1" x14ac:dyDescent="0.4">
      <c r="A54" s="115" t="s">
        <v>76</v>
      </c>
      <c r="B54" s="83">
        <v>2010</v>
      </c>
      <c r="C54" s="58">
        <v>600702.44000000006</v>
      </c>
      <c r="D54" s="58">
        <v>0</v>
      </c>
      <c r="E54" s="58">
        <v>458637.19</v>
      </c>
      <c r="F54" s="58">
        <v>119721.56</v>
      </c>
      <c r="G54" s="58">
        <v>109847.91</v>
      </c>
      <c r="H54" s="116">
        <v>119721.54</v>
      </c>
      <c r="I54" s="58">
        <v>109346.18</v>
      </c>
    </row>
    <row r="55" spans="1:25" ht="28.5" customHeight="1" x14ac:dyDescent="0.4">
      <c r="A55" s="117" t="s">
        <v>77</v>
      </c>
      <c r="B55" s="85">
        <v>2011</v>
      </c>
      <c r="C55" s="58">
        <v>103916.66</v>
      </c>
      <c r="D55" s="86" t="s">
        <v>13</v>
      </c>
      <c r="E55" s="58">
        <v>131728.72999999998</v>
      </c>
      <c r="F55" s="58">
        <v>32903.22</v>
      </c>
      <c r="G55" s="58">
        <v>32903.199999999997</v>
      </c>
      <c r="H55" s="116">
        <v>32903.199999999997</v>
      </c>
      <c r="I55" s="58">
        <v>33019.11</v>
      </c>
      <c r="J55" s="118"/>
      <c r="K55" s="118"/>
      <c r="L55" s="118"/>
      <c r="M55" s="118"/>
      <c r="N55" s="118"/>
      <c r="O55" s="118"/>
      <c r="P55" s="118"/>
      <c r="Q55" s="118"/>
      <c r="R55" s="118"/>
    </row>
    <row r="56" spans="1:25" ht="28.5" customHeight="1" x14ac:dyDescent="0.4">
      <c r="A56" s="117" t="s">
        <v>78</v>
      </c>
      <c r="B56" s="85">
        <v>2012</v>
      </c>
      <c r="C56" s="58">
        <v>496785.78</v>
      </c>
      <c r="D56" s="86" t="s">
        <v>13</v>
      </c>
      <c r="E56" s="58">
        <v>326908.45999999996</v>
      </c>
      <c r="F56" s="58">
        <v>86818.34</v>
      </c>
      <c r="G56" s="58">
        <v>76944.710000000006</v>
      </c>
      <c r="H56" s="116">
        <v>86818.34</v>
      </c>
      <c r="I56" s="58">
        <v>76327.069999999992</v>
      </c>
      <c r="J56" s="119"/>
      <c r="K56" s="119"/>
      <c r="L56" s="119"/>
      <c r="M56" s="119"/>
      <c r="N56" s="119"/>
      <c r="O56" s="119"/>
      <c r="P56" s="119"/>
      <c r="Q56" s="119"/>
      <c r="R56" s="119"/>
    </row>
    <row r="57" spans="1:25" ht="28.5" customHeight="1" x14ac:dyDescent="0.4">
      <c r="A57" s="120" t="s">
        <v>79</v>
      </c>
      <c r="B57" s="121">
        <v>3010</v>
      </c>
      <c r="C57" s="122">
        <v>626680.05999999994</v>
      </c>
      <c r="D57" s="122">
        <v>0</v>
      </c>
      <c r="E57" s="122">
        <v>678237.4</v>
      </c>
      <c r="F57" s="122">
        <v>187274.26</v>
      </c>
      <c r="G57" s="122">
        <v>124642.62999999999</v>
      </c>
      <c r="H57" s="123">
        <v>124642.62999999999</v>
      </c>
      <c r="I57" s="58">
        <v>241677.87999999998</v>
      </c>
      <c r="J57" s="124"/>
      <c r="K57" s="124"/>
      <c r="L57" s="124"/>
      <c r="M57" s="124"/>
      <c r="N57" s="124"/>
      <c r="O57" s="124"/>
      <c r="P57" s="124"/>
      <c r="Q57" s="124"/>
      <c r="R57" s="124"/>
    </row>
    <row r="58" spans="1:25" ht="28.5" customHeight="1" x14ac:dyDescent="0.4">
      <c r="A58" s="61" t="s">
        <v>80</v>
      </c>
      <c r="B58" s="106">
        <v>3011</v>
      </c>
      <c r="C58" s="69">
        <v>0</v>
      </c>
      <c r="D58" s="86" t="s">
        <v>13</v>
      </c>
      <c r="E58" s="63">
        <v>0</v>
      </c>
      <c r="F58" s="105">
        <v>0</v>
      </c>
      <c r="G58" s="105">
        <v>0</v>
      </c>
      <c r="H58" s="105">
        <v>0</v>
      </c>
      <c r="I58" s="86">
        <v>0</v>
      </c>
      <c r="J58" s="124"/>
      <c r="K58" s="124"/>
      <c r="L58" s="124"/>
      <c r="M58" s="124"/>
      <c r="N58" s="124"/>
      <c r="O58" s="124"/>
      <c r="P58" s="124"/>
      <c r="Q58" s="124"/>
      <c r="R58" s="124"/>
    </row>
    <row r="59" spans="1:25" ht="28.5" customHeight="1" x14ac:dyDescent="0.4">
      <c r="A59" s="61" t="s">
        <v>81</v>
      </c>
      <c r="B59" s="106">
        <v>3012</v>
      </c>
      <c r="C59" s="69">
        <v>621987.72</v>
      </c>
      <c r="D59" s="86" t="s">
        <v>13</v>
      </c>
      <c r="E59" s="63">
        <v>547537.25</v>
      </c>
      <c r="F59" s="125">
        <v>181011.38</v>
      </c>
      <c r="G59" s="125">
        <v>120238.62</v>
      </c>
      <c r="H59" s="126">
        <v>120238.62</v>
      </c>
      <c r="I59" s="127">
        <v>126048.62999999999</v>
      </c>
      <c r="J59" s="124"/>
      <c r="K59" s="124"/>
      <c r="L59" s="124"/>
      <c r="M59" s="124"/>
      <c r="N59" s="124"/>
      <c r="O59" s="124"/>
      <c r="P59" s="124"/>
      <c r="Q59" s="124"/>
      <c r="R59" s="124"/>
    </row>
    <row r="60" spans="1:25" ht="28.5" customHeight="1" x14ac:dyDescent="0.4">
      <c r="A60" s="61" t="s">
        <v>82</v>
      </c>
      <c r="B60" s="106">
        <v>3013</v>
      </c>
      <c r="C60" s="69">
        <v>3000</v>
      </c>
      <c r="D60" s="86" t="s">
        <v>13</v>
      </c>
      <c r="E60" s="63">
        <v>128230.17</v>
      </c>
      <c r="F60" s="125">
        <v>5646.89</v>
      </c>
      <c r="G60" s="125">
        <v>3788</v>
      </c>
      <c r="H60" s="126">
        <v>3788</v>
      </c>
      <c r="I60" s="127">
        <v>115007.28</v>
      </c>
      <c r="J60" s="124"/>
      <c r="K60" s="124"/>
      <c r="L60" s="124"/>
      <c r="M60" s="124"/>
      <c r="N60" s="124"/>
      <c r="O60" s="124"/>
      <c r="P60" s="124"/>
      <c r="Q60" s="124"/>
      <c r="R60" s="124"/>
    </row>
    <row r="61" spans="1:25" ht="28.5" customHeight="1" x14ac:dyDescent="0.4">
      <c r="A61" s="61" t="s">
        <v>83</v>
      </c>
      <c r="B61" s="106">
        <v>3014</v>
      </c>
      <c r="C61" s="69">
        <v>1692.3400000000001</v>
      </c>
      <c r="D61" s="86" t="s">
        <v>13</v>
      </c>
      <c r="E61" s="63">
        <v>2469.98</v>
      </c>
      <c r="F61" s="125">
        <v>615.99</v>
      </c>
      <c r="G61" s="125">
        <v>616.01</v>
      </c>
      <c r="H61" s="126">
        <v>616.01</v>
      </c>
      <c r="I61" s="127">
        <v>621.97</v>
      </c>
    </row>
    <row r="62" spans="1:25" ht="28.5" customHeight="1" x14ac:dyDescent="0.4">
      <c r="A62" s="61" t="s">
        <v>84</v>
      </c>
      <c r="B62" s="106">
        <v>3015</v>
      </c>
      <c r="C62" s="69">
        <v>0</v>
      </c>
      <c r="D62" s="86" t="s">
        <v>13</v>
      </c>
      <c r="E62" s="63">
        <v>0</v>
      </c>
      <c r="F62" s="105">
        <v>0</v>
      </c>
      <c r="G62" s="105">
        <v>0</v>
      </c>
      <c r="H62" s="105">
        <v>0</v>
      </c>
      <c r="I62" s="86">
        <v>0</v>
      </c>
    </row>
    <row r="63" spans="1:25" ht="28.5" customHeight="1" x14ac:dyDescent="0.4">
      <c r="A63" s="61" t="s">
        <v>85</v>
      </c>
      <c r="B63" s="106">
        <v>3016</v>
      </c>
      <c r="C63" s="69">
        <v>0</v>
      </c>
      <c r="D63" s="86" t="s">
        <v>13</v>
      </c>
      <c r="E63" s="63">
        <v>0</v>
      </c>
      <c r="F63" s="105">
        <v>0</v>
      </c>
      <c r="G63" s="105">
        <v>0</v>
      </c>
      <c r="H63" s="105">
        <v>0</v>
      </c>
      <c r="I63" s="86">
        <v>0</v>
      </c>
    </row>
    <row r="64" spans="1:25" ht="28.5" customHeight="1" x14ac:dyDescent="0.4">
      <c r="A64" s="112" t="s">
        <v>86</v>
      </c>
      <c r="B64" s="113"/>
      <c r="C64" s="113"/>
      <c r="D64" s="113"/>
      <c r="E64" s="113"/>
      <c r="F64" s="113"/>
      <c r="G64" s="113"/>
      <c r="H64" s="113"/>
      <c r="I64" s="128"/>
    </row>
    <row r="65" spans="1:10" ht="28.5" customHeight="1" x14ac:dyDescent="0.4">
      <c r="A65" s="129" t="s">
        <v>87</v>
      </c>
      <c r="B65" s="83">
        <v>4010</v>
      </c>
      <c r="C65" s="130">
        <v>183087.27</v>
      </c>
      <c r="D65" s="130">
        <v>0</v>
      </c>
      <c r="E65" s="63">
        <v>498372.92000000004</v>
      </c>
      <c r="F65" s="130">
        <v>150000</v>
      </c>
      <c r="G65" s="130">
        <v>177084.79</v>
      </c>
      <c r="H65" s="131">
        <v>171288.13</v>
      </c>
      <c r="I65" s="58">
        <v>0</v>
      </c>
    </row>
    <row r="66" spans="1:10" ht="28.5" customHeight="1" x14ac:dyDescent="0.4">
      <c r="A66" s="61" t="s">
        <v>88</v>
      </c>
      <c r="B66" s="132">
        <v>4011</v>
      </c>
      <c r="C66" s="69">
        <v>0</v>
      </c>
      <c r="D66" s="86" t="s">
        <v>13</v>
      </c>
      <c r="E66" s="63">
        <v>0</v>
      </c>
      <c r="F66" s="105">
        <v>0</v>
      </c>
      <c r="G66" s="105">
        <v>0</v>
      </c>
      <c r="H66" s="105">
        <v>0</v>
      </c>
      <c r="I66" s="86">
        <v>0</v>
      </c>
    </row>
    <row r="67" spans="1:10" ht="28.5" customHeight="1" x14ac:dyDescent="0.4">
      <c r="A67" s="61" t="s">
        <v>89</v>
      </c>
      <c r="B67" s="106">
        <v>4012</v>
      </c>
      <c r="C67" s="69">
        <v>0</v>
      </c>
      <c r="D67" s="86" t="s">
        <v>13</v>
      </c>
      <c r="E67" s="63">
        <v>0</v>
      </c>
      <c r="F67" s="105">
        <v>0</v>
      </c>
      <c r="G67" s="105">
        <v>0</v>
      </c>
      <c r="H67" s="105">
        <v>0</v>
      </c>
      <c r="I67" s="86">
        <v>0</v>
      </c>
    </row>
    <row r="68" spans="1:10" ht="28.5" customHeight="1" x14ac:dyDescent="0.4">
      <c r="A68" s="61" t="s">
        <v>90</v>
      </c>
      <c r="B68" s="106">
        <v>4013</v>
      </c>
      <c r="C68" s="86">
        <v>183087.27</v>
      </c>
      <c r="D68" s="86" t="s">
        <v>13</v>
      </c>
      <c r="E68" s="63">
        <v>498372.92000000004</v>
      </c>
      <c r="F68" s="105">
        <v>150000</v>
      </c>
      <c r="G68" s="105">
        <v>177084.79</v>
      </c>
      <c r="H68" s="105">
        <v>171288.13</v>
      </c>
      <c r="I68" s="86">
        <v>0</v>
      </c>
    </row>
    <row r="69" spans="1:10" ht="28.5" customHeight="1" x14ac:dyDescent="0.4">
      <c r="A69" s="61" t="s">
        <v>91</v>
      </c>
      <c r="B69" s="106">
        <v>4020</v>
      </c>
      <c r="C69" s="69">
        <v>0</v>
      </c>
      <c r="D69" s="86" t="s">
        <v>13</v>
      </c>
      <c r="E69" s="63">
        <v>0</v>
      </c>
      <c r="F69" s="105">
        <v>0</v>
      </c>
      <c r="G69" s="105">
        <v>0</v>
      </c>
      <c r="H69" s="105">
        <v>0</v>
      </c>
      <c r="I69" s="86">
        <v>0</v>
      </c>
    </row>
    <row r="70" spans="1:10" ht="28.5" customHeight="1" x14ac:dyDescent="0.4">
      <c r="A70" s="56" t="s">
        <v>92</v>
      </c>
      <c r="B70" s="111">
        <v>4030</v>
      </c>
      <c r="C70" s="63">
        <v>0</v>
      </c>
      <c r="D70" s="63">
        <v>0</v>
      </c>
      <c r="E70" s="63">
        <v>0</v>
      </c>
      <c r="F70" s="63">
        <v>0</v>
      </c>
      <c r="G70" s="63">
        <v>0</v>
      </c>
      <c r="H70" s="59">
        <v>0</v>
      </c>
      <c r="I70" s="58">
        <v>0</v>
      </c>
    </row>
    <row r="71" spans="1:10" ht="28.5" customHeight="1" x14ac:dyDescent="0.4">
      <c r="A71" s="61" t="s">
        <v>88</v>
      </c>
      <c r="B71" s="106">
        <v>4031</v>
      </c>
      <c r="C71" s="69">
        <v>0</v>
      </c>
      <c r="D71" s="86" t="s">
        <v>13</v>
      </c>
      <c r="E71" s="63">
        <v>0</v>
      </c>
      <c r="F71" s="105">
        <v>0</v>
      </c>
      <c r="G71" s="105">
        <v>0</v>
      </c>
      <c r="H71" s="105">
        <v>0</v>
      </c>
      <c r="I71" s="86">
        <v>0</v>
      </c>
    </row>
    <row r="72" spans="1:10" ht="28.5" customHeight="1" x14ac:dyDescent="0.4">
      <c r="A72" s="61" t="s">
        <v>89</v>
      </c>
      <c r="B72" s="106">
        <v>4032</v>
      </c>
      <c r="C72" s="69">
        <v>0</v>
      </c>
      <c r="D72" s="86" t="s">
        <v>13</v>
      </c>
      <c r="E72" s="63">
        <v>0</v>
      </c>
      <c r="F72" s="105">
        <v>0</v>
      </c>
      <c r="G72" s="105">
        <v>0</v>
      </c>
      <c r="H72" s="105">
        <v>0</v>
      </c>
      <c r="I72" s="86">
        <v>0</v>
      </c>
    </row>
    <row r="73" spans="1:10" ht="28.5" customHeight="1" x14ac:dyDescent="0.4">
      <c r="A73" s="61" t="s">
        <v>90</v>
      </c>
      <c r="B73" s="106">
        <v>4033</v>
      </c>
      <c r="C73" s="69">
        <v>0</v>
      </c>
      <c r="D73" s="86" t="s">
        <v>13</v>
      </c>
      <c r="E73" s="63">
        <v>0</v>
      </c>
      <c r="F73" s="105">
        <v>0</v>
      </c>
      <c r="G73" s="105">
        <v>0</v>
      </c>
      <c r="H73" s="105">
        <v>0</v>
      </c>
      <c r="I73" s="86">
        <v>0</v>
      </c>
    </row>
    <row r="74" spans="1:10" ht="28.5" customHeight="1" x14ac:dyDescent="0.4">
      <c r="A74" s="109" t="s">
        <v>93</v>
      </c>
      <c r="B74" s="106">
        <v>4040</v>
      </c>
      <c r="C74" s="69">
        <v>0</v>
      </c>
      <c r="D74" s="86" t="s">
        <v>13</v>
      </c>
      <c r="E74" s="63">
        <v>0</v>
      </c>
      <c r="F74" s="105">
        <v>0</v>
      </c>
      <c r="G74" s="105">
        <v>0</v>
      </c>
      <c r="H74" s="105">
        <v>0</v>
      </c>
      <c r="I74" s="86">
        <v>0</v>
      </c>
    </row>
    <row r="75" spans="1:10" ht="28.5" customHeight="1" x14ac:dyDescent="0.4">
      <c r="A75" s="133" t="s">
        <v>94</v>
      </c>
      <c r="B75" s="134"/>
      <c r="C75" s="134"/>
      <c r="D75" s="134"/>
      <c r="E75" s="134"/>
      <c r="F75" s="134"/>
      <c r="G75" s="134"/>
      <c r="H75" s="134"/>
      <c r="I75" s="135"/>
    </row>
    <row r="76" spans="1:10" ht="28.5" customHeight="1" x14ac:dyDescent="0.4">
      <c r="A76" s="136" t="s">
        <v>95</v>
      </c>
      <c r="B76" s="83">
        <v>5010</v>
      </c>
      <c r="C76" s="58">
        <v>2860251.7700000033</v>
      </c>
      <c r="D76" s="58">
        <v>0</v>
      </c>
      <c r="E76" s="63">
        <v>581059.61999999359</v>
      </c>
      <c r="F76" s="58">
        <v>517720.22000000067</v>
      </c>
      <c r="G76" s="58">
        <v>44377.539999997243</v>
      </c>
      <c r="H76" s="58">
        <v>1096.6899999976158</v>
      </c>
      <c r="I76" s="58">
        <v>17865.169999998063</v>
      </c>
      <c r="J76" s="137" t="s">
        <v>96</v>
      </c>
    </row>
    <row r="77" spans="1:10" ht="28.5" customHeight="1" x14ac:dyDescent="0.4">
      <c r="A77" s="138" t="s">
        <v>97</v>
      </c>
      <c r="B77" s="85">
        <v>5011</v>
      </c>
      <c r="C77" s="58">
        <v>2860251.7700000033</v>
      </c>
      <c r="D77" s="58">
        <v>0</v>
      </c>
      <c r="E77" s="63">
        <v>581059.61999999359</v>
      </c>
      <c r="F77" s="58">
        <v>517720.22000000067</v>
      </c>
      <c r="G77" s="58">
        <v>44377.539999997243</v>
      </c>
      <c r="H77" s="58">
        <v>1096.6899999976158</v>
      </c>
      <c r="I77" s="58">
        <v>17865.169999998063</v>
      </c>
    </row>
    <row r="78" spans="1:10" ht="28.5" customHeight="1" x14ac:dyDescent="0.4">
      <c r="A78" s="139" t="s">
        <v>98</v>
      </c>
      <c r="B78" s="85">
        <v>5012</v>
      </c>
      <c r="C78" s="58">
        <v>0</v>
      </c>
      <c r="D78" s="58">
        <v>0</v>
      </c>
      <c r="E78" s="63">
        <v>0</v>
      </c>
      <c r="F78" s="58">
        <v>0</v>
      </c>
      <c r="G78" s="58">
        <v>0</v>
      </c>
      <c r="H78" s="58">
        <v>0</v>
      </c>
      <c r="I78" s="58">
        <v>0</v>
      </c>
    </row>
    <row r="79" spans="1:10" ht="28.5" customHeight="1" x14ac:dyDescent="0.4">
      <c r="A79" s="112" t="s">
        <v>99</v>
      </c>
      <c r="B79" s="113"/>
      <c r="C79" s="113"/>
      <c r="D79" s="113"/>
      <c r="E79" s="113"/>
      <c r="F79" s="113"/>
      <c r="G79" s="113"/>
      <c r="H79" s="113"/>
      <c r="I79" s="114"/>
    </row>
    <row r="80" spans="1:10" ht="28.5" customHeight="1" x14ac:dyDescent="0.4">
      <c r="A80" s="115" t="s">
        <v>100</v>
      </c>
      <c r="B80" s="83">
        <v>6010</v>
      </c>
      <c r="C80" s="58">
        <v>11799152.836600002</v>
      </c>
      <c r="D80" s="58">
        <v>0</v>
      </c>
      <c r="E80" s="58">
        <v>11006752.77</v>
      </c>
      <c r="F80" s="58">
        <v>2860895</v>
      </c>
      <c r="G80" s="58">
        <v>2674811.9500000002</v>
      </c>
      <c r="H80" s="116">
        <v>2761825.9299999997</v>
      </c>
      <c r="I80" s="58">
        <v>2709219.8899999997</v>
      </c>
    </row>
    <row r="81" spans="1:18" ht="28.5" customHeight="1" x14ac:dyDescent="0.4">
      <c r="A81" s="140" t="s">
        <v>101</v>
      </c>
      <c r="B81" s="132">
        <v>6011</v>
      </c>
      <c r="C81" s="107">
        <v>0</v>
      </c>
      <c r="D81" s="86" t="s">
        <v>13</v>
      </c>
      <c r="E81" s="58">
        <v>0</v>
      </c>
      <c r="F81" s="100">
        <v>0</v>
      </c>
      <c r="G81" s="100">
        <v>0</v>
      </c>
      <c r="H81" s="100">
        <v>0</v>
      </c>
      <c r="I81" s="86">
        <v>0</v>
      </c>
      <c r="K81" s="141"/>
    </row>
    <row r="82" spans="1:18" ht="28.5" customHeight="1" x14ac:dyDescent="0.4">
      <c r="A82" s="142" t="s">
        <v>102</v>
      </c>
      <c r="B82" s="132">
        <v>6012</v>
      </c>
      <c r="C82" s="105">
        <v>417630.6078</v>
      </c>
      <c r="D82" s="86" t="s">
        <v>13</v>
      </c>
      <c r="E82" s="58">
        <v>366264.68</v>
      </c>
      <c r="F82" s="105">
        <v>73285</v>
      </c>
      <c r="G82" s="105">
        <v>95857.859999999986</v>
      </c>
      <c r="H82" s="105">
        <v>99181.7</v>
      </c>
      <c r="I82" s="86">
        <v>97940.12</v>
      </c>
      <c r="K82" s="141"/>
    </row>
    <row r="83" spans="1:18" ht="28.5" customHeight="1" x14ac:dyDescent="0.4">
      <c r="A83" s="142" t="s">
        <v>103</v>
      </c>
      <c r="B83" s="132">
        <v>6013</v>
      </c>
      <c r="C83" s="105">
        <v>0</v>
      </c>
      <c r="D83" s="86" t="s">
        <v>13</v>
      </c>
      <c r="E83" s="58">
        <v>0</v>
      </c>
      <c r="F83" s="105">
        <v>0</v>
      </c>
      <c r="G83" s="101">
        <v>0</v>
      </c>
      <c r="H83" s="102">
        <v>0</v>
      </c>
      <c r="I83" s="101">
        <v>0</v>
      </c>
    </row>
    <row r="84" spans="1:18" ht="28.5" customHeight="1" x14ac:dyDescent="0.4">
      <c r="A84" s="142" t="s">
        <v>104</v>
      </c>
      <c r="B84" s="132">
        <v>6014</v>
      </c>
      <c r="C84" s="105">
        <v>5011567.2935999995</v>
      </c>
      <c r="D84" s="86" t="s">
        <v>13</v>
      </c>
      <c r="E84" s="58">
        <v>4737548.24</v>
      </c>
      <c r="F84" s="105">
        <v>1217420</v>
      </c>
      <c r="G84" s="105">
        <v>1154670.25</v>
      </c>
      <c r="H84" s="105">
        <v>1190178.82</v>
      </c>
      <c r="I84" s="86">
        <v>1175279.17</v>
      </c>
    </row>
    <row r="85" spans="1:18" ht="28.5" customHeight="1" x14ac:dyDescent="0.4">
      <c r="A85" s="143" t="s">
        <v>105</v>
      </c>
      <c r="B85" s="132">
        <v>6015</v>
      </c>
      <c r="C85" s="70">
        <v>6091534.5300000003</v>
      </c>
      <c r="D85" s="86" t="s">
        <v>13</v>
      </c>
      <c r="E85" s="58">
        <v>5776224.8899999997</v>
      </c>
      <c r="F85" s="70">
        <v>1537000</v>
      </c>
      <c r="G85" s="70">
        <v>1394830.8</v>
      </c>
      <c r="H85" s="70">
        <v>1440066.45</v>
      </c>
      <c r="I85" s="86">
        <v>1404327.64</v>
      </c>
    </row>
    <row r="86" spans="1:18" ht="28.5" customHeight="1" x14ac:dyDescent="0.4">
      <c r="A86" s="91" t="s">
        <v>106</v>
      </c>
      <c r="B86" s="132">
        <v>6016</v>
      </c>
      <c r="C86" s="86">
        <v>278420.40519999998</v>
      </c>
      <c r="D86" s="86" t="s">
        <v>13</v>
      </c>
      <c r="E86" s="58">
        <v>126714.95999999999</v>
      </c>
      <c r="F86" s="86">
        <v>33190</v>
      </c>
      <c r="G86" s="86">
        <v>29453.040000000001</v>
      </c>
      <c r="H86" s="90">
        <v>32398.959999999999</v>
      </c>
      <c r="I86" s="86">
        <v>31672.959999999999</v>
      </c>
    </row>
    <row r="87" spans="1:18" ht="28.5" customHeight="1" x14ac:dyDescent="0.4">
      <c r="A87" s="95" t="s">
        <v>107</v>
      </c>
      <c r="B87" s="96"/>
      <c r="C87" s="96"/>
      <c r="D87" s="96"/>
      <c r="E87" s="96"/>
      <c r="F87" s="96"/>
      <c r="G87" s="96"/>
      <c r="H87" s="96"/>
      <c r="I87" s="97"/>
    </row>
    <row r="88" spans="1:18" ht="28.5" customHeight="1" x14ac:dyDescent="0.4">
      <c r="A88" s="117" t="s">
        <v>108</v>
      </c>
      <c r="B88" s="132">
        <v>7010</v>
      </c>
      <c r="C88" s="144">
        <v>144.5</v>
      </c>
      <c r="D88" s="86" t="s">
        <v>13</v>
      </c>
      <c r="E88" s="144">
        <v>145.5</v>
      </c>
      <c r="F88" s="144">
        <v>144.5</v>
      </c>
      <c r="G88" s="144">
        <v>144.5</v>
      </c>
      <c r="H88" s="144">
        <v>145.5</v>
      </c>
      <c r="I88" s="144">
        <v>145.5</v>
      </c>
    </row>
    <row r="89" spans="1:18" ht="28.5" customHeight="1" x14ac:dyDescent="0.4">
      <c r="A89" s="117"/>
      <c r="B89" s="132"/>
      <c r="C89" s="145"/>
      <c r="D89" s="86" t="s">
        <v>13</v>
      </c>
      <c r="E89" s="145"/>
      <c r="F89" s="145" t="s">
        <v>109</v>
      </c>
      <c r="G89" s="145" t="s">
        <v>110</v>
      </c>
      <c r="H89" s="145" t="s">
        <v>111</v>
      </c>
      <c r="I89" s="145" t="s">
        <v>112</v>
      </c>
      <c r="J89" s="137" t="s">
        <v>113</v>
      </c>
    </row>
    <row r="90" spans="1:18" ht="28.5" customHeight="1" x14ac:dyDescent="0.4">
      <c r="A90" s="117" t="s">
        <v>114</v>
      </c>
      <c r="B90" s="106">
        <v>7011</v>
      </c>
      <c r="C90" s="125">
        <v>18869329</v>
      </c>
      <c r="D90" s="86" t="s">
        <v>13</v>
      </c>
      <c r="E90" s="125">
        <v>22383232.890000001</v>
      </c>
      <c r="F90" s="125">
        <v>21421223.530000001</v>
      </c>
      <c r="G90" s="125">
        <v>21706082.719999999</v>
      </c>
      <c r="H90" s="125">
        <v>21854895.73</v>
      </c>
      <c r="I90" s="125">
        <v>22383232.890000001</v>
      </c>
    </row>
    <row r="91" spans="1:18" ht="28.5" customHeight="1" x14ac:dyDescent="0.4">
      <c r="A91" s="117" t="s">
        <v>115</v>
      </c>
      <c r="B91" s="106">
        <v>7012</v>
      </c>
      <c r="C91" s="125">
        <v>0</v>
      </c>
      <c r="D91" s="86" t="s">
        <v>13</v>
      </c>
      <c r="E91" s="125">
        <v>0</v>
      </c>
      <c r="F91" s="125">
        <v>0</v>
      </c>
      <c r="G91" s="125">
        <v>0</v>
      </c>
      <c r="H91" s="125">
        <v>0</v>
      </c>
      <c r="I91" s="125">
        <v>0</v>
      </c>
    </row>
    <row r="92" spans="1:18" ht="28.5" customHeight="1" x14ac:dyDescent="0.4">
      <c r="A92" s="117" t="s">
        <v>116</v>
      </c>
      <c r="B92" s="106">
        <v>7013</v>
      </c>
      <c r="C92" s="125">
        <v>0</v>
      </c>
      <c r="D92" s="86" t="s">
        <v>13</v>
      </c>
      <c r="E92" s="125">
        <v>0</v>
      </c>
      <c r="F92" s="125">
        <v>0</v>
      </c>
      <c r="G92" s="125">
        <v>0</v>
      </c>
      <c r="H92" s="125">
        <v>0</v>
      </c>
      <c r="I92" s="125">
        <v>0</v>
      </c>
    </row>
    <row r="93" spans="1:18" ht="28.5" customHeight="1" x14ac:dyDescent="0.4">
      <c r="A93" s="117" t="s">
        <v>117</v>
      </c>
      <c r="B93" s="146">
        <v>7016</v>
      </c>
      <c r="C93" s="125">
        <v>0</v>
      </c>
      <c r="D93" s="86" t="s">
        <v>13</v>
      </c>
      <c r="E93" s="125">
        <v>0</v>
      </c>
      <c r="F93" s="125">
        <v>0</v>
      </c>
      <c r="G93" s="125">
        <v>0</v>
      </c>
      <c r="H93" s="125">
        <v>0</v>
      </c>
      <c r="I93" s="125">
        <v>0</v>
      </c>
    </row>
    <row r="94" spans="1:18" ht="28.5" customHeight="1" x14ac:dyDescent="0.4">
      <c r="A94" s="117" t="s">
        <v>118</v>
      </c>
      <c r="B94" s="85">
        <v>7020</v>
      </c>
      <c r="C94" s="125">
        <v>0</v>
      </c>
      <c r="D94" s="86" t="s">
        <v>13</v>
      </c>
      <c r="E94" s="125">
        <v>0</v>
      </c>
      <c r="F94" s="125">
        <v>0</v>
      </c>
      <c r="G94" s="125">
        <v>0</v>
      </c>
      <c r="H94" s="125">
        <v>0</v>
      </c>
      <c r="I94" s="125">
        <v>0</v>
      </c>
      <c r="J94" s="147"/>
      <c r="K94" s="147"/>
      <c r="L94" s="147"/>
      <c r="M94" s="147"/>
      <c r="N94" s="147"/>
      <c r="O94" s="147"/>
      <c r="P94" s="147"/>
      <c r="Q94" s="147"/>
      <c r="R94" s="147"/>
    </row>
    <row r="95" spans="1:18" x14ac:dyDescent="0.4">
      <c r="A95" s="148"/>
      <c r="B95" s="149"/>
      <c r="C95" s="150"/>
      <c r="D95" s="150"/>
      <c r="E95" s="150"/>
      <c r="F95" s="150"/>
      <c r="G95" s="151"/>
      <c r="H95" s="151"/>
      <c r="I95" s="151"/>
    </row>
    <row r="96" spans="1:18" x14ac:dyDescent="0.4">
      <c r="A96" s="1" t="s">
        <v>119</v>
      </c>
      <c r="B96" s="2"/>
      <c r="C96" s="152"/>
      <c r="D96" s="153"/>
      <c r="E96" s="154" t="s">
        <v>120</v>
      </c>
      <c r="F96" s="154"/>
      <c r="G96" s="155"/>
    </row>
    <row r="97" spans="1:8" x14ac:dyDescent="0.4">
      <c r="A97" s="1"/>
      <c r="B97" s="2"/>
      <c r="C97" s="37" t="s">
        <v>121</v>
      </c>
      <c r="D97" s="156" t="s">
        <v>122</v>
      </c>
      <c r="E97" s="156"/>
      <c r="F97" s="156"/>
    </row>
    <row r="98" spans="1:8" x14ac:dyDescent="0.4">
      <c r="A98" s="1" t="s">
        <v>123</v>
      </c>
      <c r="B98" s="2"/>
      <c r="C98" s="152"/>
      <c r="D98" s="2"/>
      <c r="E98" s="154" t="s">
        <v>124</v>
      </c>
      <c r="F98" s="154"/>
    </row>
    <row r="99" spans="1:8" x14ac:dyDescent="0.4">
      <c r="A99" s="1"/>
      <c r="B99" s="2"/>
      <c r="C99" s="37" t="s">
        <v>121</v>
      </c>
      <c r="D99" s="156" t="s">
        <v>122</v>
      </c>
      <c r="E99" s="156"/>
      <c r="F99" s="156"/>
    </row>
    <row r="102" spans="1:8" x14ac:dyDescent="0.4">
      <c r="A102" s="1"/>
      <c r="B102" s="1"/>
      <c r="C102" s="2"/>
      <c r="D102" s="2"/>
      <c r="E102" s="2"/>
      <c r="F102" s="2"/>
      <c r="G102" s="2"/>
      <c r="H102" s="2"/>
    </row>
    <row r="103" spans="1:8" x14ac:dyDescent="0.4">
      <c r="A103" s="1"/>
      <c r="B103" s="1"/>
      <c r="C103" s="2"/>
      <c r="D103" s="2"/>
      <c r="E103" s="2"/>
      <c r="F103" s="2"/>
      <c r="G103" s="2"/>
      <c r="H103" s="2"/>
    </row>
    <row r="104" spans="1:8" x14ac:dyDescent="0.4">
      <c r="A104" s="1"/>
      <c r="B104" s="1"/>
      <c r="C104" s="2"/>
      <c r="D104" s="2"/>
      <c r="E104" s="2"/>
      <c r="F104" s="2"/>
      <c r="G104" s="2"/>
      <c r="H104" s="2"/>
    </row>
    <row r="105" spans="1:8" x14ac:dyDescent="0.4">
      <c r="A105" s="1"/>
      <c r="B105" s="1"/>
      <c r="C105" s="2"/>
      <c r="D105" s="2"/>
      <c r="E105" s="2"/>
      <c r="F105" s="2"/>
      <c r="G105" s="2"/>
      <c r="H105" s="2"/>
    </row>
    <row r="106" spans="1:8" x14ac:dyDescent="0.4">
      <c r="A106" s="1"/>
      <c r="B106" s="1"/>
      <c r="C106" s="2"/>
      <c r="D106" s="2"/>
      <c r="E106" s="2"/>
      <c r="F106" s="2"/>
      <c r="G106" s="2"/>
      <c r="H106" s="2"/>
    </row>
    <row r="107" spans="1:8" x14ac:dyDescent="0.4">
      <c r="A107" s="1"/>
      <c r="B107" s="1"/>
      <c r="C107" s="2"/>
      <c r="D107" s="2"/>
      <c r="E107" s="2"/>
      <c r="F107" s="2"/>
      <c r="G107" s="2"/>
      <c r="H107" s="2"/>
    </row>
  </sheetData>
  <mergeCells count="37">
    <mergeCell ref="D97:F97"/>
    <mergeCell ref="E98:F98"/>
    <mergeCell ref="D99:F99"/>
    <mergeCell ref="J57:R60"/>
    <mergeCell ref="A64:I64"/>
    <mergeCell ref="A75:I75"/>
    <mergeCell ref="A79:I79"/>
    <mergeCell ref="A87:I87"/>
    <mergeCell ref="E96:F96"/>
    <mergeCell ref="J32:R32"/>
    <mergeCell ref="J34:R34"/>
    <mergeCell ref="A39:I39"/>
    <mergeCell ref="A53:I53"/>
    <mergeCell ref="J55:R55"/>
    <mergeCell ref="J56:R56"/>
    <mergeCell ref="A22:I22"/>
    <mergeCell ref="A23:I23"/>
    <mergeCell ref="J24:P24"/>
    <mergeCell ref="J25:R25"/>
    <mergeCell ref="J27:R27"/>
    <mergeCell ref="J28:R28"/>
    <mergeCell ref="A14:I14"/>
    <mergeCell ref="A15:I15"/>
    <mergeCell ref="A16:I16"/>
    <mergeCell ref="A17:I17"/>
    <mergeCell ref="A19:A20"/>
    <mergeCell ref="B19:B20"/>
    <mergeCell ref="C19:C20"/>
    <mergeCell ref="D19:D20"/>
    <mergeCell ref="E19:E20"/>
    <mergeCell ref="F19:I19"/>
    <mergeCell ref="D2:I2"/>
    <mergeCell ref="D4:I4"/>
    <mergeCell ref="D5:I5"/>
    <mergeCell ref="D6:I6"/>
    <mergeCell ref="D7:I7"/>
    <mergeCell ref="D12:F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10148079</dc:creator>
  <cp:lastModifiedBy>K435c</cp:lastModifiedBy>
  <dcterms:created xsi:type="dcterms:W3CDTF">2015-06-05T18:19:34Z</dcterms:created>
  <dcterms:modified xsi:type="dcterms:W3CDTF">2024-02-16T07:20:28Z</dcterms:modified>
</cp:coreProperties>
</file>