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598F9F-5344-CD46-AFE7-F200DFA4E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O21" i="1"/>
  <c r="M18" i="1"/>
  <c r="O18" i="1"/>
  <c r="P18" i="1"/>
  <c r="M19" i="1"/>
  <c r="O19" i="1"/>
  <c r="P19" i="1"/>
  <c r="M20" i="1"/>
  <c r="M17" i="1"/>
  <c r="O17" i="1"/>
  <c r="P17" i="1"/>
  <c r="A28" i="1"/>
  <c r="P16" i="1"/>
  <c r="P15" i="1"/>
  <c r="P14" i="1"/>
  <c r="O13" i="1"/>
  <c r="P12" i="1"/>
  <c r="L24" i="1"/>
  <c r="L28" i="1"/>
  <c r="M24" i="1"/>
  <c r="K24" i="1"/>
  <c r="L22" i="1"/>
  <c r="M22" i="1"/>
  <c r="K22" i="1"/>
  <c r="K28" i="1"/>
  <c r="P13" i="1"/>
  <c r="M28" i="1"/>
  <c r="O20" i="1"/>
  <c r="P20" i="1"/>
  <c r="P28" i="1"/>
  <c r="O28" i="1"/>
</calcChain>
</file>

<file path=xl/sharedStrings.xml><?xml version="1.0" encoding="utf-8"?>
<sst xmlns="http://schemas.openxmlformats.org/spreadsheetml/2006/main" count="230" uniqueCount="125">
  <si>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</si>
  <si>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</si>
  <si>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</si>
  <si>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</si>
  <si>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</si>
  <si>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</si>
  <si>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</si>
  <si>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</si>
  <si>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</si>
  <si>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</si>
  <si>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</si>
  <si>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</si>
  <si>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</si>
  <si>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</si>
  <si>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Сума ФЗ</t>
  </si>
  <si>
    <t>Сума оплат</t>
  </si>
  <si>
    <t>В т.ч. повернення</t>
  </si>
  <si>
    <t>Відсоток оплат</t>
  </si>
  <si>
    <t>Коментар</t>
  </si>
  <si>
    <t>Користувач</t>
  </si>
  <si>
    <t>Код структурної одиниці</t>
  </si>
  <si>
    <t>10</t>
  </si>
  <si>
    <t>Затверджений</t>
  </si>
  <si>
    <t>21/00001</t>
  </si>
  <si>
    <t>44004458</t>
  </si>
  <si>
    <t>36865753</t>
  </si>
  <si>
    <t>Центр сертиф.ключів "Україна"  ТОВ</t>
  </si>
  <si>
    <t>ЄЦП</t>
  </si>
  <si>
    <t>Оксана ДРАЧКО</t>
  </si>
  <si>
    <t>101</t>
  </si>
  <si>
    <t>21/00002</t>
  </si>
  <si>
    <t>21-ДН</t>
  </si>
  <si>
    <t>36216548</t>
  </si>
  <si>
    <t>Центр інформ.і аналіт.технологій ТОВ</t>
  </si>
  <si>
    <t/>
  </si>
  <si>
    <t>21/00003</t>
  </si>
  <si>
    <t>03/7</t>
  </si>
  <si>
    <t>2727410297</t>
  </si>
  <si>
    <t>Горєлко Сергій Опанасович ФОП</t>
  </si>
  <si>
    <t>01</t>
  </si>
  <si>
    <t>21/00004</t>
  </si>
  <si>
    <t>03/8</t>
  </si>
  <si>
    <t>2676305397</t>
  </si>
  <si>
    <t>Максимов Є.А. ФОП</t>
  </si>
  <si>
    <t>21/00005</t>
  </si>
  <si>
    <t>М-03/4</t>
  </si>
  <si>
    <t>21/00006</t>
  </si>
  <si>
    <t>2</t>
  </si>
  <si>
    <t>25536121</t>
  </si>
  <si>
    <t>ІНСАЙТ ТОВ</t>
  </si>
  <si>
    <t>21/00007</t>
  </si>
  <si>
    <t>3</t>
  </si>
  <si>
    <t>44084561</t>
  </si>
  <si>
    <t>"ПАТЕР КАН" ТОВ</t>
  </si>
  <si>
    <t>21/00008</t>
  </si>
  <si>
    <t>53-01/07</t>
  </si>
  <si>
    <t>2918501547</t>
  </si>
  <si>
    <t>Васильченко Олена Сергіївна ФОП</t>
  </si>
  <si>
    <t>21/00009</t>
  </si>
  <si>
    <t>4</t>
  </si>
  <si>
    <t>3143002274</t>
  </si>
  <si>
    <t>Соколенко Р.О. ФОП</t>
  </si>
  <si>
    <t>21/00011</t>
  </si>
  <si>
    <t>39422516</t>
  </si>
  <si>
    <t>Гарна Страва ТОВ</t>
  </si>
  <si>
    <t>21/00012</t>
  </si>
  <si>
    <t>9</t>
  </si>
  <si>
    <t>30832330</t>
  </si>
  <si>
    <t>Візіон ТОВ ВКФ</t>
  </si>
  <si>
    <t>21/00013</t>
  </si>
  <si>
    <t>12</t>
  </si>
  <si>
    <t>2854310175</t>
  </si>
  <si>
    <t>Халімон Євген Валентинович ФОП</t>
  </si>
  <si>
    <t>21/00014</t>
  </si>
  <si>
    <t>429532166</t>
  </si>
  <si>
    <t>33542497</t>
  </si>
  <si>
    <t>ТОВ "МЦФЕР-Україна"</t>
  </si>
  <si>
    <t xml:space="preserve"> Картотека обліку договорів, 2 (розширена)</t>
  </si>
  <si>
    <t xml:space="preserve">Фильтр реестра: Дата окончания договора : </t>
  </si>
  <si>
    <t>КУ "ЦПР "ОСВІТНЯ ТРАЄКТОРІЯ" ДМР</t>
  </si>
  <si>
    <t>Цибулін Богдан Тарасович ФОП</t>
  </si>
  <si>
    <t>3161724252</t>
  </si>
  <si>
    <t>16</t>
  </si>
  <si>
    <t>02</t>
  </si>
  <si>
    <t>21/00015</t>
  </si>
  <si>
    <t>21/00016</t>
  </si>
  <si>
    <t>89</t>
  </si>
  <si>
    <t>ПП "ШЕРІ ІМПЕКС"</t>
  </si>
  <si>
    <t>32062094</t>
  </si>
  <si>
    <t>21/00017</t>
  </si>
  <si>
    <t>ЛКМ ТРЕЙДИНГТОВ</t>
  </si>
  <si>
    <t>38299275</t>
  </si>
  <si>
    <t>11</t>
  </si>
  <si>
    <t>15</t>
  </si>
  <si>
    <t>телевізори</t>
  </si>
  <si>
    <t>канцтовари</t>
  </si>
  <si>
    <t>ел.журнали</t>
  </si>
  <si>
    <t>кронштейни</t>
  </si>
  <si>
    <t>килими</t>
  </si>
  <si>
    <t>меблі</t>
  </si>
  <si>
    <t>друкована продукця</t>
  </si>
  <si>
    <t>кейтерінгові послуги</t>
  </si>
  <si>
    <t>пакети прогр.забезпечення</t>
  </si>
  <si>
    <t>послуги з проведення фестивалю</t>
  </si>
  <si>
    <t>папір</t>
  </si>
  <si>
    <t>токени</t>
  </si>
  <si>
    <t>супроввід ІС-ПРО</t>
  </si>
  <si>
    <t>супровід Медок</t>
  </si>
  <si>
    <t>друкована продукція</t>
  </si>
  <si>
    <t>Сервіс Про ТОВ</t>
  </si>
  <si>
    <t>5</t>
  </si>
  <si>
    <t>6</t>
  </si>
  <si>
    <t>7</t>
  </si>
  <si>
    <t>8</t>
  </si>
  <si>
    <t>39200703</t>
  </si>
  <si>
    <t>21/00018</t>
  </si>
  <si>
    <t>21/00019</t>
  </si>
  <si>
    <t>21/00020</t>
  </si>
  <si>
    <t>21/00021</t>
  </si>
  <si>
    <t>21/00022</t>
  </si>
  <si>
    <t>21/00023</t>
  </si>
  <si>
    <t>миючі</t>
  </si>
  <si>
    <t>господарчі товари</t>
  </si>
  <si>
    <t>дезинфікуючі</t>
  </si>
  <si>
    <t>Дидакт. мультимед.контент для поч.класів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</si>
</sst>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  <xf numFmtId="49" fontId="0" fillId="0" borderId="2" xfId="0" applyNumberForma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tabSelected="1" workbookViewId="0">
      <selection activeCell="W8" sqref="W8"/>
    </sheetView>
  </sheetViews>
  <sheetFormatPr defaultRowHeight="15" x14ac:dyDescent="0.2"/>
  <cols>
    <col min="1" max="1" width="9.28125" bestFit="1" customWidth="1"/>
    <col min="2" max="2" width="14.390625" bestFit="1" customWidth="1"/>
    <col min="3" max="3" width="13.5859375" customWidth="1"/>
    <col min="4" max="4" width="17.484375" customWidth="1"/>
    <col min="5" max="5" width="13.046875" customWidth="1"/>
    <col min="6" max="6" width="14.390625" bestFit="1" customWidth="1"/>
    <col min="7" max="7" width="16.41015625" hidden="1" customWidth="1"/>
    <col min="8" max="8" width="16.94921875" bestFit="1" customWidth="1"/>
    <col min="9" max="9" width="16.27734375" bestFit="1" customWidth="1"/>
    <col min="10" max="10" width="35.37890625" customWidth="1"/>
    <col min="11" max="11" width="10.625" bestFit="1" customWidth="1"/>
    <col min="12" max="12" width="15.6015625" customWidth="1"/>
    <col min="13" max="13" width="10.625" hidden="1" customWidth="1"/>
    <col min="14" max="14" width="32.8203125" hidden="1" customWidth="1"/>
    <col min="15" max="15" width="10.625" hidden="1" customWidth="1"/>
    <col min="16" max="16" width="11.43359375" hidden="1" customWidth="1"/>
    <col min="17" max="17" width="17.484375" hidden="1" customWidth="1"/>
    <col min="18" max="18" width="14.796875" hidden="1" customWidth="1"/>
    <col min="19" max="19" width="40.7578125" customWidth="1"/>
    <col min="20" max="20" width="15.6015625" hidden="1" customWidth="1"/>
    <col min="21" max="21" width="24.078125" hidden="1" customWidth="1"/>
  </cols>
  <sheetData>
    <row r="1" spans="1:21" x14ac:dyDescent="0.2">
      <c r="A1" s="1" t="s">
        <v>79</v>
      </c>
      <c r="U1" s="14">
        <v>44501.443749999999</v>
      </c>
    </row>
    <row r="2" spans="1:21" x14ac:dyDescent="0.2">
      <c r="A2" s="11" t="s">
        <v>77</v>
      </c>
    </row>
    <row r="3" spans="1:21" x14ac:dyDescent="0.2">
      <c r="A3" s="1" t="s">
        <v>78</v>
      </c>
    </row>
    <row r="4" spans="1:21" x14ac:dyDescent="0.2">
      <c r="A4" s="1"/>
    </row>
    <row r="5" spans="1:21" s="18" customFormat="1" ht="35.25" customHeight="1" x14ac:dyDescent="0.2">
      <c r="A5" s="17" t="s">
        <v>0</v>
      </c>
      <c r="B5" s="17" t="s">
        <v>1</v>
      </c>
      <c r="C5" s="16" t="s">
        <v>2</v>
      </c>
      <c r="D5" s="16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7" t="s">
        <v>19</v>
      </c>
      <c r="U5" s="17" t="s">
        <v>20</v>
      </c>
    </row>
    <row r="6" spans="1:21" x14ac:dyDescent="0.2">
      <c r="A6" s="7">
        <v>1</v>
      </c>
      <c r="B6" s="8">
        <v>44287</v>
      </c>
      <c r="C6" s="8">
        <v>44287</v>
      </c>
      <c r="D6" s="8">
        <v>44561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9">
        <v>993</v>
      </c>
      <c r="L6" s="9">
        <v>993</v>
      </c>
      <c r="M6" s="9">
        <v>993</v>
      </c>
      <c r="N6" s="9">
        <v>0</v>
      </c>
      <c r="O6" s="9">
        <v>993</v>
      </c>
      <c r="P6" s="9">
        <v>993</v>
      </c>
      <c r="Q6" s="9">
        <v>0</v>
      </c>
      <c r="R6" s="9">
        <v>100</v>
      </c>
      <c r="S6" s="2" t="s">
        <v>27</v>
      </c>
      <c r="T6" s="2" t="s">
        <v>28</v>
      </c>
      <c r="U6" s="2" t="s">
        <v>29</v>
      </c>
    </row>
    <row r="7" spans="1:21" x14ac:dyDescent="0.2">
      <c r="A7" s="7">
        <v>2</v>
      </c>
      <c r="B7" s="8">
        <v>44287</v>
      </c>
      <c r="C7" s="8">
        <v>44287</v>
      </c>
      <c r="D7" s="8">
        <v>44561</v>
      </c>
      <c r="E7" s="2" t="s">
        <v>21</v>
      </c>
      <c r="F7" s="2" t="s">
        <v>22</v>
      </c>
      <c r="G7" s="2" t="s">
        <v>30</v>
      </c>
      <c r="H7" s="2" t="s">
        <v>31</v>
      </c>
      <c r="I7" s="2" t="s">
        <v>32</v>
      </c>
      <c r="J7" s="2" t="s">
        <v>33</v>
      </c>
      <c r="K7" s="9">
        <v>4000</v>
      </c>
      <c r="L7" s="9">
        <v>4000</v>
      </c>
      <c r="M7" s="9">
        <v>4000</v>
      </c>
      <c r="N7" s="9">
        <v>0</v>
      </c>
      <c r="O7" s="9">
        <v>2800</v>
      </c>
      <c r="P7" s="9">
        <v>2800</v>
      </c>
      <c r="Q7" s="9">
        <v>0</v>
      </c>
      <c r="R7" s="9">
        <v>70</v>
      </c>
      <c r="S7" s="2" t="s">
        <v>34</v>
      </c>
      <c r="T7" s="2" t="s">
        <v>28</v>
      </c>
      <c r="U7" s="2" t="s">
        <v>29</v>
      </c>
    </row>
    <row r="8" spans="1:21" x14ac:dyDescent="0.2">
      <c r="A8" s="7">
        <v>3</v>
      </c>
      <c r="B8" s="8">
        <v>44287</v>
      </c>
      <c r="C8" s="8">
        <v>44287</v>
      </c>
      <c r="D8" s="8">
        <v>44561</v>
      </c>
      <c r="E8" s="2" t="s">
        <v>21</v>
      </c>
      <c r="F8" s="2" t="s">
        <v>22</v>
      </c>
      <c r="G8" s="2" t="s">
        <v>35</v>
      </c>
      <c r="H8" s="2" t="s">
        <v>36</v>
      </c>
      <c r="I8" s="2" t="s">
        <v>37</v>
      </c>
      <c r="J8" s="2" t="s">
        <v>38</v>
      </c>
      <c r="K8" s="9">
        <v>12904</v>
      </c>
      <c r="L8" s="9">
        <v>12904</v>
      </c>
      <c r="M8" s="9">
        <v>12904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2" t="s">
        <v>106</v>
      </c>
      <c r="T8" s="2" t="s">
        <v>28</v>
      </c>
      <c r="U8" s="2" t="s">
        <v>29</v>
      </c>
    </row>
    <row r="9" spans="1:21" x14ac:dyDescent="0.2">
      <c r="A9" s="7">
        <v>4</v>
      </c>
      <c r="B9" s="8">
        <v>44287</v>
      </c>
      <c r="C9" s="8">
        <v>44287</v>
      </c>
      <c r="D9" s="8">
        <v>44561</v>
      </c>
      <c r="E9" s="2" t="s">
        <v>39</v>
      </c>
      <c r="F9" s="2" t="s">
        <v>22</v>
      </c>
      <c r="G9" s="2" t="s">
        <v>40</v>
      </c>
      <c r="H9" s="2" t="s">
        <v>41</v>
      </c>
      <c r="I9" s="2" t="s">
        <v>42</v>
      </c>
      <c r="J9" s="2" t="s">
        <v>43</v>
      </c>
      <c r="K9" s="9">
        <v>2085</v>
      </c>
      <c r="L9" s="9">
        <v>2085</v>
      </c>
      <c r="M9" s="9">
        <v>2085</v>
      </c>
      <c r="N9" s="9">
        <v>0</v>
      </c>
      <c r="O9" s="9">
        <v>2085</v>
      </c>
      <c r="P9" s="9">
        <v>2085</v>
      </c>
      <c r="Q9" s="9">
        <v>0</v>
      </c>
      <c r="R9" s="9">
        <v>100</v>
      </c>
      <c r="S9" s="2" t="s">
        <v>105</v>
      </c>
      <c r="T9" s="2" t="s">
        <v>28</v>
      </c>
      <c r="U9" s="2" t="s">
        <v>29</v>
      </c>
    </row>
    <row r="10" spans="1:21" x14ac:dyDescent="0.2">
      <c r="A10" s="7">
        <v>5</v>
      </c>
      <c r="B10" s="8">
        <v>44287</v>
      </c>
      <c r="C10" s="8">
        <v>44287</v>
      </c>
      <c r="D10" s="8">
        <v>44561</v>
      </c>
      <c r="E10" s="2" t="s">
        <v>21</v>
      </c>
      <c r="F10" s="2" t="s">
        <v>22</v>
      </c>
      <c r="G10" s="2" t="s">
        <v>44</v>
      </c>
      <c r="H10" s="2" t="s">
        <v>45</v>
      </c>
      <c r="I10" s="2" t="s">
        <v>42</v>
      </c>
      <c r="J10" s="2" t="s">
        <v>43</v>
      </c>
      <c r="K10" s="9">
        <v>1702</v>
      </c>
      <c r="L10" s="9">
        <v>1702</v>
      </c>
      <c r="M10" s="9">
        <v>1702</v>
      </c>
      <c r="N10" s="9">
        <v>0</v>
      </c>
      <c r="O10" s="9">
        <v>1702</v>
      </c>
      <c r="P10" s="9">
        <v>1702</v>
      </c>
      <c r="Q10" s="9">
        <v>0</v>
      </c>
      <c r="R10" s="9">
        <v>100</v>
      </c>
      <c r="S10" s="2" t="s">
        <v>107</v>
      </c>
      <c r="T10" s="2" t="s">
        <v>28</v>
      </c>
      <c r="U10" s="2" t="s">
        <v>29</v>
      </c>
    </row>
    <row r="11" spans="1:21" x14ac:dyDescent="0.2">
      <c r="A11" s="7">
        <v>6</v>
      </c>
      <c r="B11" s="8">
        <v>44287</v>
      </c>
      <c r="C11" s="8">
        <v>44287</v>
      </c>
      <c r="D11" s="8">
        <v>44561</v>
      </c>
      <c r="E11" s="2" t="s">
        <v>39</v>
      </c>
      <c r="F11" s="2" t="s">
        <v>22</v>
      </c>
      <c r="G11" s="2" t="s">
        <v>46</v>
      </c>
      <c r="H11" s="2" t="s">
        <v>47</v>
      </c>
      <c r="I11" s="2" t="s">
        <v>48</v>
      </c>
      <c r="J11" s="2" t="s">
        <v>49</v>
      </c>
      <c r="K11" s="9">
        <v>4998.3599999999997</v>
      </c>
      <c r="L11" s="9">
        <v>4998.3599999999997</v>
      </c>
      <c r="M11" s="9">
        <v>4998.3599999999997</v>
      </c>
      <c r="N11" s="9">
        <v>0</v>
      </c>
      <c r="O11" s="9">
        <v>4998.3599999999997</v>
      </c>
      <c r="P11" s="9">
        <v>4998.3599999999997</v>
      </c>
      <c r="Q11" s="9">
        <v>0</v>
      </c>
      <c r="R11" s="9">
        <v>100</v>
      </c>
      <c r="S11" s="2" t="s">
        <v>104</v>
      </c>
      <c r="T11" s="2" t="s">
        <v>28</v>
      </c>
      <c r="U11" s="2" t="s">
        <v>29</v>
      </c>
    </row>
    <row r="12" spans="1:21" x14ac:dyDescent="0.2">
      <c r="A12" s="7">
        <v>7</v>
      </c>
      <c r="B12" s="8">
        <v>44384</v>
      </c>
      <c r="C12" s="8">
        <v>44384</v>
      </c>
      <c r="D12" s="8">
        <v>44561</v>
      </c>
      <c r="E12" s="2" t="s">
        <v>39</v>
      </c>
      <c r="F12" s="2" t="s">
        <v>22</v>
      </c>
      <c r="G12" s="2" t="s">
        <v>50</v>
      </c>
      <c r="H12" s="2" t="s">
        <v>51</v>
      </c>
      <c r="I12" s="2" t="s">
        <v>52</v>
      </c>
      <c r="J12" s="2" t="s">
        <v>53</v>
      </c>
      <c r="K12" s="9">
        <v>28575.72</v>
      </c>
      <c r="L12" s="9">
        <v>28575.72</v>
      </c>
      <c r="M12" s="9">
        <v>28575.72</v>
      </c>
      <c r="N12" s="9">
        <v>0</v>
      </c>
      <c r="O12" s="9">
        <v>28575.72</v>
      </c>
      <c r="P12" s="9">
        <f t="shared" ref="P12:P17" si="0">O12</f>
        <v>28575.72</v>
      </c>
      <c r="Q12" s="9">
        <v>0</v>
      </c>
      <c r="R12" s="9">
        <v>100</v>
      </c>
      <c r="S12" s="2" t="s">
        <v>108</v>
      </c>
      <c r="T12" s="2" t="s">
        <v>28</v>
      </c>
      <c r="U12" s="2" t="s">
        <v>29</v>
      </c>
    </row>
    <row r="13" spans="1:21" x14ac:dyDescent="0.2">
      <c r="A13" s="7">
        <v>8</v>
      </c>
      <c r="B13" s="8">
        <v>44378</v>
      </c>
      <c r="C13" s="8">
        <v>44378</v>
      </c>
      <c r="D13" s="8">
        <v>44561</v>
      </c>
      <c r="E13" s="2" t="s">
        <v>21</v>
      </c>
      <c r="F13" s="2" t="s">
        <v>22</v>
      </c>
      <c r="G13" s="2" t="s">
        <v>54</v>
      </c>
      <c r="H13" s="2" t="s">
        <v>55</v>
      </c>
      <c r="I13" s="2" t="s">
        <v>56</v>
      </c>
      <c r="J13" s="2" t="s">
        <v>57</v>
      </c>
      <c r="K13" s="9">
        <v>193800</v>
      </c>
      <c r="L13" s="9">
        <v>193800</v>
      </c>
      <c r="M13" s="9">
        <v>193800</v>
      </c>
      <c r="N13" s="9">
        <v>0</v>
      </c>
      <c r="O13" s="9">
        <f>M13</f>
        <v>193800</v>
      </c>
      <c r="P13" s="9">
        <f t="shared" si="0"/>
        <v>193800</v>
      </c>
      <c r="Q13" s="9">
        <v>0</v>
      </c>
      <c r="R13" s="9">
        <v>100</v>
      </c>
      <c r="S13" s="2" t="s">
        <v>103</v>
      </c>
      <c r="T13" s="2" t="s">
        <v>28</v>
      </c>
      <c r="U13" s="2" t="s">
        <v>29</v>
      </c>
    </row>
    <row r="14" spans="1:21" x14ac:dyDescent="0.2">
      <c r="A14" s="7">
        <v>9</v>
      </c>
      <c r="B14" s="8">
        <v>44418</v>
      </c>
      <c r="C14" s="8">
        <v>44418</v>
      </c>
      <c r="D14" s="8">
        <v>44561</v>
      </c>
      <c r="E14" s="2" t="s">
        <v>21</v>
      </c>
      <c r="F14" s="2" t="s">
        <v>22</v>
      </c>
      <c r="G14" s="2" t="s">
        <v>58</v>
      </c>
      <c r="H14" s="2" t="s">
        <v>59</v>
      </c>
      <c r="I14" s="2" t="s">
        <v>60</v>
      </c>
      <c r="J14" s="2" t="s">
        <v>61</v>
      </c>
      <c r="K14" s="9">
        <v>49500</v>
      </c>
      <c r="L14" s="9">
        <v>49500</v>
      </c>
      <c r="M14" s="9">
        <v>49500</v>
      </c>
      <c r="N14" s="9">
        <v>0</v>
      </c>
      <c r="O14" s="9">
        <v>49500</v>
      </c>
      <c r="P14" s="9">
        <f t="shared" si="0"/>
        <v>49500</v>
      </c>
      <c r="Q14" s="9">
        <v>0</v>
      </c>
      <c r="R14" s="9">
        <v>100</v>
      </c>
      <c r="S14" s="2" t="s">
        <v>102</v>
      </c>
      <c r="T14" s="2" t="s">
        <v>28</v>
      </c>
      <c r="U14" s="2" t="s">
        <v>29</v>
      </c>
    </row>
    <row r="15" spans="1:21" x14ac:dyDescent="0.2">
      <c r="A15" s="7">
        <v>10</v>
      </c>
      <c r="B15" s="8">
        <v>44427</v>
      </c>
      <c r="C15" s="8">
        <v>44427</v>
      </c>
      <c r="D15" s="8">
        <v>44561</v>
      </c>
      <c r="E15" s="2" t="s">
        <v>21</v>
      </c>
      <c r="F15" s="2" t="s">
        <v>22</v>
      </c>
      <c r="G15" s="2" t="s">
        <v>62</v>
      </c>
      <c r="H15" s="2" t="s">
        <v>21</v>
      </c>
      <c r="I15" s="2" t="s">
        <v>63</v>
      </c>
      <c r="J15" s="2" t="s">
        <v>64</v>
      </c>
      <c r="K15" s="9">
        <v>105885</v>
      </c>
      <c r="L15" s="9">
        <v>105885</v>
      </c>
      <c r="M15" s="9">
        <v>105885</v>
      </c>
      <c r="N15" s="9">
        <v>0</v>
      </c>
      <c r="O15" s="9">
        <v>105885</v>
      </c>
      <c r="P15" s="9">
        <f t="shared" si="0"/>
        <v>105885</v>
      </c>
      <c r="Q15" s="9">
        <v>0</v>
      </c>
      <c r="R15" s="9">
        <v>100</v>
      </c>
      <c r="S15" s="2" t="s">
        <v>101</v>
      </c>
      <c r="T15" s="2" t="s">
        <v>28</v>
      </c>
      <c r="U15" s="2" t="s">
        <v>29</v>
      </c>
    </row>
    <row r="16" spans="1:21" x14ac:dyDescent="0.2">
      <c r="A16" s="7">
        <v>11</v>
      </c>
      <c r="B16" s="8">
        <v>44427</v>
      </c>
      <c r="C16" s="8">
        <v>44427</v>
      </c>
      <c r="D16" s="8">
        <v>44561</v>
      </c>
      <c r="E16" s="2" t="s">
        <v>39</v>
      </c>
      <c r="F16" s="2" t="s">
        <v>22</v>
      </c>
      <c r="G16" s="2" t="s">
        <v>65</v>
      </c>
      <c r="H16" s="2" t="s">
        <v>66</v>
      </c>
      <c r="I16" s="2" t="s">
        <v>67</v>
      </c>
      <c r="J16" s="2" t="s">
        <v>68</v>
      </c>
      <c r="K16" s="9">
        <v>34692</v>
      </c>
      <c r="L16" s="9">
        <v>34692</v>
      </c>
      <c r="M16" s="9">
        <v>34692</v>
      </c>
      <c r="N16" s="9">
        <v>0</v>
      </c>
      <c r="O16" s="9">
        <v>34692</v>
      </c>
      <c r="P16" s="9">
        <f t="shared" si="0"/>
        <v>34692</v>
      </c>
      <c r="Q16" s="9">
        <v>0</v>
      </c>
      <c r="R16" s="9">
        <v>100</v>
      </c>
      <c r="S16" s="2" t="s">
        <v>100</v>
      </c>
      <c r="T16" s="2" t="s">
        <v>28</v>
      </c>
      <c r="U16" s="2" t="s">
        <v>29</v>
      </c>
    </row>
    <row r="17" spans="1:21" x14ac:dyDescent="0.2">
      <c r="A17" s="7">
        <v>12</v>
      </c>
      <c r="B17" s="8">
        <v>44420</v>
      </c>
      <c r="C17" s="8">
        <v>44420</v>
      </c>
      <c r="D17" s="8">
        <v>44561</v>
      </c>
      <c r="E17" s="2" t="s">
        <v>39</v>
      </c>
      <c r="F17" s="2" t="s">
        <v>22</v>
      </c>
      <c r="G17" s="2" t="s">
        <v>69</v>
      </c>
      <c r="H17" s="2" t="s">
        <v>110</v>
      </c>
      <c r="I17" s="2" t="s">
        <v>114</v>
      </c>
      <c r="J17" s="2" t="s">
        <v>109</v>
      </c>
      <c r="K17" s="9">
        <v>7450.8</v>
      </c>
      <c r="L17" s="9">
        <v>7450.8</v>
      </c>
      <c r="M17" s="9">
        <f>L17</f>
        <v>7450.8</v>
      </c>
      <c r="N17" s="9">
        <v>0</v>
      </c>
      <c r="O17" s="9">
        <f>M17</f>
        <v>7450.8</v>
      </c>
      <c r="P17" s="9">
        <f t="shared" si="0"/>
        <v>7450.8</v>
      </c>
      <c r="Q17" s="9">
        <v>0</v>
      </c>
      <c r="R17" s="9">
        <v>100</v>
      </c>
      <c r="S17" s="2" t="s">
        <v>121</v>
      </c>
      <c r="T17" s="2" t="s">
        <v>28</v>
      </c>
      <c r="U17" s="2" t="s">
        <v>29</v>
      </c>
    </row>
    <row r="18" spans="1:21" x14ac:dyDescent="0.2">
      <c r="A18" s="7">
        <v>13</v>
      </c>
      <c r="B18" s="8">
        <v>44420</v>
      </c>
      <c r="C18" s="8">
        <v>44420</v>
      </c>
      <c r="D18" s="8">
        <v>44561</v>
      </c>
      <c r="E18" s="2" t="s">
        <v>39</v>
      </c>
      <c r="F18" s="2" t="s">
        <v>22</v>
      </c>
      <c r="G18" s="2" t="s">
        <v>73</v>
      </c>
      <c r="H18" s="2" t="s">
        <v>111</v>
      </c>
      <c r="I18" s="2" t="s">
        <v>114</v>
      </c>
      <c r="J18" s="2" t="s">
        <v>109</v>
      </c>
      <c r="K18" s="9">
        <v>4188</v>
      </c>
      <c r="L18" s="9">
        <v>4188</v>
      </c>
      <c r="M18" s="9">
        <f t="shared" ref="M18:M20" si="1">L18</f>
        <v>4188</v>
      </c>
      <c r="N18" s="9">
        <v>0</v>
      </c>
      <c r="O18" s="9">
        <f t="shared" ref="O18:O20" si="2">M18</f>
        <v>4188</v>
      </c>
      <c r="P18" s="9">
        <f t="shared" ref="P18:P20" si="3">O18</f>
        <v>4188</v>
      </c>
      <c r="Q18" s="9">
        <v>0</v>
      </c>
      <c r="R18" s="9">
        <v>100</v>
      </c>
      <c r="S18" s="2" t="s">
        <v>122</v>
      </c>
      <c r="T18" s="2" t="s">
        <v>28</v>
      </c>
      <c r="U18" s="2" t="s">
        <v>29</v>
      </c>
    </row>
    <row r="19" spans="1:21" x14ac:dyDescent="0.2">
      <c r="A19" s="7">
        <v>14</v>
      </c>
      <c r="B19" s="8">
        <v>44420</v>
      </c>
      <c r="C19" s="8">
        <v>44420</v>
      </c>
      <c r="D19" s="8">
        <v>44561</v>
      </c>
      <c r="E19" s="2" t="s">
        <v>39</v>
      </c>
      <c r="F19" s="2" t="s">
        <v>22</v>
      </c>
      <c r="G19" s="2" t="s">
        <v>84</v>
      </c>
      <c r="H19" s="2" t="s">
        <v>112</v>
      </c>
      <c r="I19" s="2" t="s">
        <v>114</v>
      </c>
      <c r="J19" s="2" t="s">
        <v>109</v>
      </c>
      <c r="K19" s="9">
        <v>5112</v>
      </c>
      <c r="L19" s="9">
        <v>5112</v>
      </c>
      <c r="M19" s="9">
        <f t="shared" si="1"/>
        <v>5112</v>
      </c>
      <c r="N19" s="9">
        <v>0</v>
      </c>
      <c r="O19" s="9">
        <f t="shared" si="2"/>
        <v>5112</v>
      </c>
      <c r="P19" s="9">
        <f t="shared" si="3"/>
        <v>5112</v>
      </c>
      <c r="Q19" s="9">
        <v>0</v>
      </c>
      <c r="R19" s="9">
        <v>100</v>
      </c>
      <c r="S19" s="2" t="s">
        <v>123</v>
      </c>
      <c r="T19" s="2" t="s">
        <v>28</v>
      </c>
      <c r="U19" s="2" t="s">
        <v>29</v>
      </c>
    </row>
    <row r="20" spans="1:21" x14ac:dyDescent="0.2">
      <c r="A20" s="7">
        <v>15</v>
      </c>
      <c r="B20" s="8">
        <v>44420</v>
      </c>
      <c r="C20" s="8">
        <v>44420</v>
      </c>
      <c r="D20" s="8">
        <v>44561</v>
      </c>
      <c r="E20" s="2" t="s">
        <v>39</v>
      </c>
      <c r="F20" s="2" t="s">
        <v>22</v>
      </c>
      <c r="G20" s="2" t="s">
        <v>85</v>
      </c>
      <c r="H20" s="2" t="s">
        <v>113</v>
      </c>
      <c r="I20" s="2" t="s">
        <v>114</v>
      </c>
      <c r="J20" s="2" t="s">
        <v>109</v>
      </c>
      <c r="K20" s="9">
        <v>7435.2</v>
      </c>
      <c r="L20" s="9">
        <v>7435.2</v>
      </c>
      <c r="M20" s="9">
        <f t="shared" si="1"/>
        <v>7435.2</v>
      </c>
      <c r="N20" s="9">
        <v>0</v>
      </c>
      <c r="O20" s="9">
        <f t="shared" si="2"/>
        <v>7435.2</v>
      </c>
      <c r="P20" s="9">
        <f t="shared" si="3"/>
        <v>7435.2</v>
      </c>
      <c r="Q20" s="9">
        <v>0</v>
      </c>
      <c r="R20" s="9">
        <v>100</v>
      </c>
      <c r="S20" s="2" t="s">
        <v>122</v>
      </c>
      <c r="T20" s="2" t="s">
        <v>28</v>
      </c>
      <c r="U20" s="2" t="s">
        <v>29</v>
      </c>
    </row>
    <row r="21" spans="1:21" x14ac:dyDescent="0.2">
      <c r="A21" s="7">
        <v>16</v>
      </c>
      <c r="B21" s="8">
        <v>44454</v>
      </c>
      <c r="C21" s="8">
        <v>44454</v>
      </c>
      <c r="D21" s="8">
        <v>44561</v>
      </c>
      <c r="E21" s="2" t="s">
        <v>21</v>
      </c>
      <c r="F21" s="2" t="s">
        <v>22</v>
      </c>
      <c r="G21" s="2" t="s">
        <v>89</v>
      </c>
      <c r="H21" s="2" t="s">
        <v>70</v>
      </c>
      <c r="I21" s="2" t="s">
        <v>71</v>
      </c>
      <c r="J21" s="2" t="s">
        <v>72</v>
      </c>
      <c r="K21" s="9">
        <v>2650064</v>
      </c>
      <c r="L21" s="9">
        <v>2650064</v>
      </c>
      <c r="M21" s="9">
        <f>L21</f>
        <v>2650064</v>
      </c>
      <c r="N21" s="9">
        <v>0</v>
      </c>
      <c r="O21" s="9">
        <f>M21</f>
        <v>2650064</v>
      </c>
      <c r="P21" s="9">
        <v>0</v>
      </c>
      <c r="Q21" s="9">
        <v>0</v>
      </c>
      <c r="R21" s="9">
        <v>0</v>
      </c>
      <c r="S21" s="2" t="s">
        <v>124</v>
      </c>
      <c r="T21" s="2" t="s">
        <v>28</v>
      </c>
      <c r="U21" s="2" t="s">
        <v>29</v>
      </c>
    </row>
    <row r="22" spans="1:21" x14ac:dyDescent="0.2">
      <c r="A22" s="7">
        <v>17</v>
      </c>
      <c r="B22" s="8">
        <v>44454</v>
      </c>
      <c r="C22" s="8">
        <v>44454</v>
      </c>
      <c r="D22" s="8">
        <v>44561</v>
      </c>
      <c r="E22" s="2" t="s">
        <v>21</v>
      </c>
      <c r="F22" s="2" t="s">
        <v>22</v>
      </c>
      <c r="G22" s="2" t="s">
        <v>115</v>
      </c>
      <c r="H22" s="2" t="s">
        <v>86</v>
      </c>
      <c r="I22" s="2" t="s">
        <v>52</v>
      </c>
      <c r="J22" s="2" t="s">
        <v>53</v>
      </c>
      <c r="K22" s="9">
        <f>301008+732078</f>
        <v>1033086</v>
      </c>
      <c r="L22" s="9">
        <f t="shared" ref="L22:M22" si="4">301008+732078</f>
        <v>1033086</v>
      </c>
      <c r="M22" s="9">
        <f t="shared" si="4"/>
        <v>1033086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2" t="s">
        <v>99</v>
      </c>
      <c r="T22" s="2" t="s">
        <v>28</v>
      </c>
      <c r="U22" s="2" t="s">
        <v>29</v>
      </c>
    </row>
    <row r="23" spans="1:21" x14ac:dyDescent="0.2">
      <c r="A23" s="7">
        <v>18</v>
      </c>
      <c r="B23" s="8">
        <v>44497</v>
      </c>
      <c r="C23" s="8">
        <v>44497</v>
      </c>
      <c r="D23" s="8">
        <v>44561</v>
      </c>
      <c r="E23" s="2" t="s">
        <v>39</v>
      </c>
      <c r="F23" s="2" t="s">
        <v>22</v>
      </c>
      <c r="G23" s="2" t="s">
        <v>116</v>
      </c>
      <c r="H23" s="2" t="s">
        <v>82</v>
      </c>
      <c r="I23" s="2" t="s">
        <v>81</v>
      </c>
      <c r="J23" s="2" t="s">
        <v>80</v>
      </c>
      <c r="K23" s="9">
        <v>16400</v>
      </c>
      <c r="L23" s="9">
        <v>16400</v>
      </c>
      <c r="M23" s="9">
        <v>16400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2" t="s">
        <v>98</v>
      </c>
      <c r="T23" s="2" t="s">
        <v>28</v>
      </c>
      <c r="U23" s="2" t="s">
        <v>29</v>
      </c>
    </row>
    <row r="24" spans="1:21" x14ac:dyDescent="0.2">
      <c r="A24" s="7">
        <v>19</v>
      </c>
      <c r="B24" s="8">
        <v>44495</v>
      </c>
      <c r="C24" s="8">
        <v>44495</v>
      </c>
      <c r="D24" s="8">
        <v>44561</v>
      </c>
      <c r="E24" s="2" t="s">
        <v>39</v>
      </c>
      <c r="F24" s="2" t="s">
        <v>22</v>
      </c>
      <c r="G24" s="2" t="s">
        <v>117</v>
      </c>
      <c r="H24" s="2"/>
      <c r="I24" s="2" t="s">
        <v>88</v>
      </c>
      <c r="J24" s="2" t="s">
        <v>87</v>
      </c>
      <c r="K24" s="9">
        <f>1152509+1871788.6</f>
        <v>3024297.6</v>
      </c>
      <c r="L24" s="9">
        <f t="shared" ref="L24:M24" si="5">1152509+1871788.6</f>
        <v>3024297.6</v>
      </c>
      <c r="M24" s="9">
        <f t="shared" si="5"/>
        <v>3024297.6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2" t="s">
        <v>94</v>
      </c>
      <c r="T24" s="2" t="s">
        <v>28</v>
      </c>
      <c r="U24" s="2" t="s">
        <v>29</v>
      </c>
    </row>
    <row r="25" spans="1:21" x14ac:dyDescent="0.2">
      <c r="A25" s="7">
        <v>20</v>
      </c>
      <c r="B25" s="8">
        <v>44474</v>
      </c>
      <c r="C25" s="8">
        <v>44474</v>
      </c>
      <c r="D25" s="8">
        <v>44561</v>
      </c>
      <c r="E25" s="2" t="s">
        <v>39</v>
      </c>
      <c r="F25" s="2" t="s">
        <v>22</v>
      </c>
      <c r="G25" s="2" t="s">
        <v>118</v>
      </c>
      <c r="H25" s="2" t="s">
        <v>74</v>
      </c>
      <c r="I25" s="2" t="s">
        <v>75</v>
      </c>
      <c r="J25" s="2" t="s">
        <v>76</v>
      </c>
      <c r="K25" s="9">
        <v>5044</v>
      </c>
      <c r="L25" s="9">
        <v>5044</v>
      </c>
      <c r="M25" s="9">
        <v>5044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2" t="s">
        <v>96</v>
      </c>
      <c r="T25" s="2" t="s">
        <v>28</v>
      </c>
      <c r="U25" s="2" t="s">
        <v>29</v>
      </c>
    </row>
    <row r="26" spans="1:21" x14ac:dyDescent="0.2">
      <c r="A26" s="7">
        <v>21</v>
      </c>
      <c r="B26" s="8">
        <v>44448</v>
      </c>
      <c r="C26" s="8">
        <v>44448</v>
      </c>
      <c r="D26" s="8">
        <v>44561</v>
      </c>
      <c r="E26" s="2" t="s">
        <v>83</v>
      </c>
      <c r="F26" s="2" t="s">
        <v>22</v>
      </c>
      <c r="G26" s="2" t="s">
        <v>119</v>
      </c>
      <c r="H26" s="2" t="s">
        <v>92</v>
      </c>
      <c r="I26" s="2" t="s">
        <v>91</v>
      </c>
      <c r="J26" s="2" t="s">
        <v>90</v>
      </c>
      <c r="K26" s="9">
        <v>19999.080000000002</v>
      </c>
      <c r="L26" s="9">
        <v>19999.080000000002</v>
      </c>
      <c r="M26" s="9">
        <v>19999.080000000002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2" t="s">
        <v>95</v>
      </c>
      <c r="T26" s="2" t="s">
        <v>28</v>
      </c>
      <c r="U26" s="2" t="s">
        <v>29</v>
      </c>
    </row>
    <row r="27" spans="1:21" x14ac:dyDescent="0.2">
      <c r="A27" s="7">
        <v>22</v>
      </c>
      <c r="B27" s="8">
        <v>44495</v>
      </c>
      <c r="C27" s="8">
        <v>44495</v>
      </c>
      <c r="D27" s="8">
        <v>44561</v>
      </c>
      <c r="E27" s="2" t="s">
        <v>39</v>
      </c>
      <c r="F27" s="2" t="s">
        <v>22</v>
      </c>
      <c r="G27" s="2" t="s">
        <v>120</v>
      </c>
      <c r="H27" s="2" t="s">
        <v>93</v>
      </c>
      <c r="I27" s="2" t="s">
        <v>88</v>
      </c>
      <c r="J27" s="2" t="s">
        <v>87</v>
      </c>
      <c r="K27" s="9">
        <v>49873.2</v>
      </c>
      <c r="L27" s="9">
        <v>49873.2</v>
      </c>
      <c r="M27" s="9">
        <v>49873.2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5" t="s">
        <v>97</v>
      </c>
      <c r="T27" s="2" t="s">
        <v>28</v>
      </c>
      <c r="U27" s="2" t="s">
        <v>29</v>
      </c>
    </row>
    <row r="28" spans="1:21" x14ac:dyDescent="0.2">
      <c r="A28" s="10" t="str">
        <f>"Строк: " &amp; COUNT( $A$6:$A$27 )</f>
        <v>Строк: 22</v>
      </c>
      <c r="B28" s="12"/>
      <c r="C28" s="12"/>
      <c r="D28" s="12"/>
      <c r="E28" s="3" t="s">
        <v>34</v>
      </c>
      <c r="F28" s="3" t="s">
        <v>34</v>
      </c>
      <c r="G28" s="3" t="s">
        <v>34</v>
      </c>
      <c r="H28" s="3" t="s">
        <v>34</v>
      </c>
      <c r="I28" s="3" t="s">
        <v>34</v>
      </c>
      <c r="J28" s="3" t="s">
        <v>34</v>
      </c>
      <c r="K28" s="13">
        <f>SUM(K6:K27)</f>
        <v>7262084.96</v>
      </c>
      <c r="L28" s="13">
        <f t="shared" ref="L28:M28" si="6">SUM(L6:L27)</f>
        <v>7262084.96</v>
      </c>
      <c r="M28" s="13">
        <f t="shared" si="6"/>
        <v>7262084.96</v>
      </c>
      <c r="N28" s="13"/>
      <c r="O28" s="13">
        <f>SUM(O6:O27)</f>
        <v>3099281.08</v>
      </c>
      <c r="P28" s="13">
        <f>SUM(P6:P27)</f>
        <v>449217.08</v>
      </c>
      <c r="Q28" s="13"/>
      <c r="R28" s="13"/>
      <c r="S28" s="3" t="s">
        <v>34</v>
      </c>
      <c r="T28" s="3" t="s">
        <v>34</v>
      </c>
      <c r="U28" s="3" t="s">
        <v>34</v>
      </c>
    </row>
    <row r="29" spans="1:21" x14ac:dyDescent="0.2">
      <c r="A29" s="4"/>
      <c r="B29" s="5"/>
      <c r="C29" s="5"/>
      <c r="D29" s="5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6"/>
      <c r="R29" s="6"/>
      <c r="S29" s="1"/>
      <c r="T29" s="1"/>
      <c r="U29" s="1"/>
    </row>
    <row r="30" spans="1:21" x14ac:dyDescent="0.2">
      <c r="A30" s="4"/>
      <c r="B30" s="5"/>
      <c r="C30" s="5"/>
      <c r="D30" s="5"/>
      <c r="E30" s="1"/>
      <c r="F30" s="1"/>
      <c r="G30" s="1"/>
      <c r="H30" s="1"/>
      <c r="I30" s="1"/>
      <c r="J30" s="1"/>
      <c r="K30" s="6"/>
      <c r="L30" s="6"/>
      <c r="M30" s="6"/>
      <c r="N30" s="6"/>
      <c r="O30" s="6"/>
      <c r="P30" s="6"/>
      <c r="Q30" s="6"/>
      <c r="R30" s="6"/>
      <c r="S30" s="1"/>
      <c r="T30" s="1"/>
      <c r="U30" s="1"/>
    </row>
    <row r="31" spans="1:21" x14ac:dyDescent="0.2">
      <c r="A31" s="4"/>
      <c r="B31" s="5"/>
      <c r="C31" s="5"/>
      <c r="D31" s="5"/>
      <c r="E31" s="1"/>
      <c r="F31" s="1"/>
      <c r="G31" s="1"/>
      <c r="H31" s="1"/>
      <c r="I31" s="1"/>
      <c r="J31" s="1"/>
      <c r="K31" s="6"/>
      <c r="L31" s="6"/>
      <c r="M31" s="6"/>
      <c r="N31" s="6"/>
      <c r="O31" s="6"/>
      <c r="P31" s="6"/>
      <c r="Q31" s="6"/>
      <c r="R31" s="6"/>
      <c r="S31" s="1"/>
      <c r="T31" s="1"/>
      <c r="U31" s="1"/>
    </row>
    <row r="32" spans="1:21" x14ac:dyDescent="0.2">
      <c r="A32" s="4"/>
      <c r="B32" s="5"/>
      <c r="C32" s="5"/>
      <c r="D32" s="5"/>
      <c r="E32" s="1"/>
      <c r="F32" s="1"/>
      <c r="G32" s="1"/>
      <c r="H32" s="1"/>
      <c r="I32" s="1"/>
      <c r="J32" s="1"/>
      <c r="K32" s="6"/>
      <c r="L32" s="6"/>
      <c r="M32" s="6"/>
      <c r="N32" s="6"/>
      <c r="O32" s="6"/>
      <c r="P32" s="6"/>
      <c r="Q32" s="6"/>
      <c r="R32" s="6"/>
      <c r="S32" s="1"/>
      <c r="T32" s="1"/>
      <c r="U32" s="1"/>
    </row>
    <row r="33" spans="1:21" x14ac:dyDescent="0.2">
      <c r="A33" s="4"/>
      <c r="B33" s="5"/>
      <c r="C33" s="5"/>
      <c r="D33" s="5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1"/>
      <c r="T33" s="1"/>
      <c r="U33" s="1"/>
    </row>
    <row r="34" spans="1:21" x14ac:dyDescent="0.2">
      <c r="A34" s="4"/>
      <c r="B34" s="5"/>
      <c r="C34" s="5"/>
      <c r="D34" s="5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1"/>
      <c r="T34" s="1"/>
      <c r="U34" s="1"/>
    </row>
    <row r="35" spans="1:21" x14ac:dyDescent="0.2">
      <c r="A35" s="4"/>
      <c r="B35" s="5"/>
      <c r="C35" s="5"/>
      <c r="D35" s="5"/>
      <c r="E35" s="1"/>
      <c r="F35" s="1"/>
      <c r="G35" s="1"/>
      <c r="H35" s="1"/>
      <c r="I35" s="1"/>
      <c r="J35" s="1"/>
      <c r="K35" s="6"/>
      <c r="L35" s="6"/>
      <c r="M35" s="6"/>
      <c r="N35" s="6"/>
      <c r="O35" s="6"/>
      <c r="P35" s="6"/>
      <c r="Q35" s="6"/>
      <c r="R35" s="6"/>
      <c r="S35" s="1"/>
      <c r="T35" s="1"/>
      <c r="U35" s="1"/>
    </row>
    <row r="36" spans="1:21" x14ac:dyDescent="0.2">
      <c r="A36" s="4"/>
      <c r="B36" s="5"/>
      <c r="C36" s="5"/>
      <c r="D36" s="5"/>
      <c r="E36" s="1"/>
      <c r="F36" s="1"/>
      <c r="G36" s="1"/>
      <c r="H36" s="1"/>
      <c r="I36" s="1"/>
      <c r="J36" s="1"/>
      <c r="K36" s="6"/>
      <c r="L36" s="6"/>
      <c r="M36" s="6"/>
      <c r="N36" s="6"/>
      <c r="O36" s="6"/>
      <c r="P36" s="6"/>
      <c r="Q36" s="6"/>
      <c r="R36" s="6"/>
      <c r="S36" s="1"/>
      <c r="T36" s="1"/>
      <c r="U36" s="1"/>
    </row>
    <row r="37" spans="1:21" x14ac:dyDescent="0.2">
      <c r="A37" s="4"/>
      <c r="B37" s="5"/>
      <c r="C37" s="5"/>
      <c r="D37" s="5"/>
      <c r="E37" s="1"/>
      <c r="F37" s="1"/>
      <c r="G37" s="1"/>
      <c r="H37" s="1"/>
      <c r="I37" s="1"/>
      <c r="J37" s="1"/>
      <c r="K37" s="6"/>
      <c r="L37" s="6"/>
      <c r="M37" s="6"/>
      <c r="N37" s="6"/>
      <c r="O37" s="6"/>
      <c r="P37" s="6"/>
      <c r="Q37" s="6"/>
      <c r="R37" s="6"/>
      <c r="S37" s="1"/>
      <c r="T37" s="1"/>
      <c r="U37" s="1"/>
    </row>
    <row r="38" spans="1:21" x14ac:dyDescent="0.2">
      <c r="A38" s="4"/>
      <c r="B38" s="5"/>
      <c r="C38" s="5"/>
      <c r="D38" s="5"/>
      <c r="E38" s="1"/>
      <c r="F38" s="1"/>
      <c r="G38" s="1"/>
      <c r="H38" s="1"/>
      <c r="I38" s="1"/>
      <c r="J38" s="1"/>
      <c r="K38" s="6"/>
      <c r="L38" s="6"/>
      <c r="M38" s="6"/>
      <c r="N38" s="6"/>
      <c r="O38" s="6"/>
      <c r="P38" s="6"/>
      <c r="Q38" s="6"/>
      <c r="R38" s="6"/>
      <c r="S38" s="1"/>
      <c r="T38" s="1"/>
      <c r="U38" s="1"/>
    </row>
    <row r="39" spans="1:21" x14ac:dyDescent="0.2">
      <c r="A39" s="4"/>
      <c r="B39" s="5"/>
      <c r="C39" s="5"/>
      <c r="D39" s="5"/>
      <c r="E39" s="1"/>
      <c r="F39" s="1"/>
      <c r="G39" s="1"/>
      <c r="H39" s="1"/>
      <c r="I39" s="1"/>
      <c r="J39" s="1"/>
      <c r="K39" s="6"/>
      <c r="L39" s="6"/>
      <c r="M39" s="6"/>
      <c r="N39" s="6"/>
      <c r="O39" s="6"/>
      <c r="P39" s="6"/>
      <c r="Q39" s="6"/>
      <c r="R39" s="6"/>
      <c r="S39" s="1"/>
      <c r="T39" s="1"/>
      <c r="U39" s="1"/>
    </row>
    <row r="40" spans="1:21" x14ac:dyDescent="0.2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6"/>
      <c r="P40" s="6"/>
      <c r="Q40" s="6"/>
      <c r="R40" s="6"/>
      <c r="S40" s="1"/>
      <c r="T40" s="1"/>
      <c r="U40" s="1"/>
    </row>
    <row r="41" spans="1:21" x14ac:dyDescent="0.2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6"/>
      <c r="P41" s="6"/>
      <c r="Q41" s="6"/>
      <c r="R41" s="6"/>
      <c r="S41" s="1"/>
      <c r="T41" s="1"/>
      <c r="U41" s="1"/>
    </row>
    <row r="42" spans="1:21" x14ac:dyDescent="0.2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6"/>
      <c r="P42" s="6"/>
      <c r="Q42" s="6"/>
      <c r="R42" s="6"/>
      <c r="S42" s="1"/>
      <c r="T42" s="1"/>
      <c r="U42" s="1"/>
    </row>
    <row r="43" spans="1:21" x14ac:dyDescent="0.2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6"/>
      <c r="P43" s="6"/>
      <c r="Q43" s="6"/>
      <c r="R43" s="6"/>
      <c r="S43" s="1"/>
      <c r="T43" s="1"/>
      <c r="U43" s="1"/>
    </row>
    <row r="44" spans="1:21" x14ac:dyDescent="0.2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6"/>
      <c r="P44" s="6"/>
      <c r="Q44" s="6"/>
      <c r="R44" s="6"/>
      <c r="S44" s="1"/>
      <c r="T44" s="1"/>
      <c r="U44" s="1"/>
    </row>
    <row r="45" spans="1:21" x14ac:dyDescent="0.2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6"/>
      <c r="P45" s="6"/>
      <c r="Q45" s="6"/>
      <c r="R45" s="6"/>
      <c r="S45" s="1"/>
      <c r="T45" s="1"/>
      <c r="U45" s="1"/>
    </row>
    <row r="46" spans="1:21" x14ac:dyDescent="0.2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6"/>
      <c r="P46" s="6"/>
      <c r="Q46" s="6"/>
      <c r="R46" s="6"/>
      <c r="S46" s="1"/>
      <c r="T46" s="1"/>
      <c r="U46" s="1"/>
    </row>
    <row r="47" spans="1:21" x14ac:dyDescent="0.2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6"/>
      <c r="P47" s="6"/>
      <c r="Q47" s="6"/>
      <c r="R47" s="6"/>
      <c r="S47" s="1"/>
      <c r="T47" s="1"/>
      <c r="U47" s="1"/>
    </row>
    <row r="48" spans="1:21" x14ac:dyDescent="0.2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6"/>
      <c r="P48" s="6"/>
      <c r="Q48" s="6"/>
      <c r="R48" s="6"/>
      <c r="S48" s="1"/>
      <c r="T48" s="1"/>
      <c r="U48" s="1"/>
    </row>
    <row r="49" spans="1:21" x14ac:dyDescent="0.2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6"/>
      <c r="P49" s="6"/>
      <c r="Q49" s="6"/>
      <c r="R49" s="6"/>
      <c r="S49" s="1"/>
      <c r="T49" s="1"/>
      <c r="U49" s="1"/>
    </row>
    <row r="50" spans="1:21" x14ac:dyDescent="0.2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6"/>
      <c r="P50" s="6"/>
      <c r="Q50" s="6"/>
      <c r="R50" s="6"/>
      <c r="S50" s="1"/>
      <c r="T50" s="1"/>
      <c r="U50" s="1"/>
    </row>
    <row r="51" spans="1:21" x14ac:dyDescent="0.2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6"/>
      <c r="P51" s="6"/>
      <c r="Q51" s="6"/>
      <c r="R51" s="6"/>
      <c r="S51" s="1"/>
      <c r="T51" s="1"/>
      <c r="U51" s="1"/>
    </row>
    <row r="52" spans="1:21" x14ac:dyDescent="0.2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6"/>
      <c r="P52" s="6"/>
      <c r="Q52" s="6"/>
      <c r="R52" s="6"/>
      <c r="S52" s="1"/>
      <c r="T52" s="1"/>
      <c r="U52" s="1"/>
    </row>
    <row r="53" spans="1:21" x14ac:dyDescent="0.2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6"/>
      <c r="P53" s="6"/>
      <c r="Q53" s="6"/>
      <c r="R53" s="6"/>
      <c r="S53" s="1"/>
      <c r="T53" s="1"/>
      <c r="U53" s="1"/>
    </row>
    <row r="54" spans="1:21" x14ac:dyDescent="0.2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6"/>
      <c r="P54" s="6"/>
      <c r="Q54" s="6"/>
      <c r="R54" s="6"/>
      <c r="S54" s="1"/>
      <c r="T54" s="1"/>
      <c r="U54" s="1"/>
    </row>
    <row r="55" spans="1:21" x14ac:dyDescent="0.2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6"/>
      <c r="P55" s="6"/>
      <c r="Q55" s="6"/>
      <c r="R55" s="6"/>
      <c r="S55" s="1"/>
      <c r="T55" s="1"/>
      <c r="U55" s="1"/>
    </row>
    <row r="56" spans="1:21" x14ac:dyDescent="0.2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6"/>
      <c r="P56" s="6"/>
      <c r="Q56" s="6"/>
      <c r="R56" s="6"/>
      <c r="S56" s="1"/>
      <c r="T56" s="1"/>
      <c r="U56" s="1"/>
    </row>
    <row r="57" spans="1:21" x14ac:dyDescent="0.2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6"/>
      <c r="P57" s="6"/>
      <c r="Q57" s="6"/>
      <c r="R57" s="6"/>
      <c r="S57" s="1"/>
      <c r="T57" s="1"/>
      <c r="U57" s="1"/>
    </row>
    <row r="58" spans="1:21" x14ac:dyDescent="0.2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6"/>
      <c r="P58" s="6"/>
      <c r="Q58" s="6"/>
      <c r="R58" s="6"/>
      <c r="S58" s="1"/>
      <c r="T58" s="1"/>
      <c r="U58" s="1"/>
    </row>
    <row r="59" spans="1:21" x14ac:dyDescent="0.2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6"/>
      <c r="P59" s="6"/>
      <c r="Q59" s="6"/>
      <c r="R59" s="6"/>
      <c r="S59" s="1"/>
      <c r="T59" s="1"/>
      <c r="U59" s="1"/>
    </row>
    <row r="60" spans="1:21" x14ac:dyDescent="0.2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6"/>
      <c r="P60" s="6"/>
      <c r="Q60" s="6"/>
      <c r="R60" s="6"/>
      <c r="S60" s="1"/>
      <c r="T60" s="1"/>
      <c r="U60" s="1"/>
    </row>
    <row r="61" spans="1:21" x14ac:dyDescent="0.2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6"/>
      <c r="P61" s="6"/>
      <c r="Q61" s="6"/>
      <c r="R61" s="6"/>
      <c r="S61" s="1"/>
      <c r="T61" s="1"/>
      <c r="U61" s="1"/>
    </row>
    <row r="62" spans="1:21" x14ac:dyDescent="0.2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6"/>
      <c r="P62" s="6"/>
      <c r="Q62" s="6"/>
      <c r="R62" s="6"/>
      <c r="S62" s="1"/>
      <c r="T62" s="1"/>
      <c r="U62" s="1"/>
    </row>
    <row r="63" spans="1:21" x14ac:dyDescent="0.2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6"/>
      <c r="P63" s="6"/>
      <c r="Q63" s="6"/>
      <c r="R63" s="6"/>
      <c r="S63" s="1"/>
      <c r="T63" s="1"/>
      <c r="U63" s="1"/>
    </row>
    <row r="64" spans="1:21" x14ac:dyDescent="0.2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6"/>
      <c r="P64" s="6"/>
      <c r="Q64" s="6"/>
      <c r="R64" s="6"/>
      <c r="S64" s="1"/>
      <c r="T64" s="1"/>
      <c r="U64" s="1"/>
    </row>
    <row r="65" spans="1:21" x14ac:dyDescent="0.2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6"/>
      <c r="P65" s="6"/>
      <c r="Q65" s="6"/>
      <c r="R65" s="6"/>
      <c r="S65" s="1"/>
      <c r="T65" s="1"/>
      <c r="U65" s="1"/>
    </row>
    <row r="66" spans="1:21" x14ac:dyDescent="0.2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6"/>
      <c r="P66" s="6"/>
      <c r="Q66" s="6"/>
      <c r="R66" s="6"/>
      <c r="S66" s="1"/>
      <c r="T66" s="1"/>
      <c r="U66" s="1"/>
    </row>
    <row r="67" spans="1:21" x14ac:dyDescent="0.2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6"/>
      <c r="P67" s="6"/>
      <c r="Q67" s="6"/>
      <c r="R67" s="6"/>
      <c r="S67" s="1"/>
      <c r="T67" s="1"/>
      <c r="U67" s="1"/>
    </row>
    <row r="68" spans="1:21" x14ac:dyDescent="0.2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6"/>
      <c r="P68" s="6"/>
      <c r="Q68" s="6"/>
      <c r="R68" s="6"/>
      <c r="S68" s="1"/>
      <c r="T68" s="1"/>
      <c r="U68" s="1"/>
    </row>
    <row r="69" spans="1:21" x14ac:dyDescent="0.2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6"/>
      <c r="P69" s="6"/>
      <c r="Q69" s="6"/>
      <c r="R69" s="6"/>
      <c r="S69" s="1"/>
      <c r="T69" s="1"/>
      <c r="U69" s="1"/>
    </row>
    <row r="70" spans="1:21" x14ac:dyDescent="0.2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6"/>
      <c r="P70" s="6"/>
      <c r="Q70" s="6"/>
      <c r="R70" s="6"/>
      <c r="S70" s="1"/>
      <c r="T70" s="1"/>
      <c r="U70" s="1"/>
    </row>
    <row r="71" spans="1:21" x14ac:dyDescent="0.2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6"/>
      <c r="P71" s="6"/>
      <c r="Q71" s="6"/>
      <c r="R71" s="6"/>
      <c r="S71" s="1"/>
      <c r="T71" s="1"/>
      <c r="U71" s="1"/>
    </row>
    <row r="72" spans="1:21" x14ac:dyDescent="0.2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6"/>
      <c r="P72" s="6"/>
      <c r="Q72" s="6"/>
      <c r="R72" s="6"/>
      <c r="S72" s="1"/>
      <c r="T72" s="1"/>
      <c r="U72" s="1"/>
    </row>
    <row r="73" spans="1:21" x14ac:dyDescent="0.2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6"/>
      <c r="P73" s="6"/>
      <c r="Q73" s="6"/>
      <c r="R73" s="6"/>
      <c r="S73" s="1"/>
      <c r="T73" s="1"/>
      <c r="U73" s="1"/>
    </row>
    <row r="74" spans="1:21" x14ac:dyDescent="0.2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6"/>
      <c r="P74" s="6"/>
      <c r="Q74" s="6"/>
      <c r="R74" s="6"/>
      <c r="S74" s="1"/>
      <c r="T74" s="1"/>
      <c r="U74" s="1"/>
    </row>
    <row r="75" spans="1:21" x14ac:dyDescent="0.2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6"/>
      <c r="P75" s="6"/>
      <c r="Q75" s="6"/>
      <c r="R75" s="6"/>
      <c r="S75" s="1"/>
      <c r="T75" s="1"/>
      <c r="U75" s="1"/>
    </row>
    <row r="76" spans="1:21" x14ac:dyDescent="0.2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6"/>
      <c r="P76" s="6"/>
      <c r="Q76" s="6"/>
      <c r="R76" s="6"/>
      <c r="S76" s="1"/>
      <c r="T76" s="1"/>
      <c r="U76" s="1"/>
    </row>
    <row r="77" spans="1:21" x14ac:dyDescent="0.2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6"/>
      <c r="P77" s="6"/>
      <c r="Q77" s="6"/>
      <c r="R77" s="6"/>
      <c r="S77" s="1"/>
      <c r="T77" s="1"/>
      <c r="U77" s="1"/>
    </row>
    <row r="78" spans="1:21" x14ac:dyDescent="0.2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6"/>
      <c r="P78" s="6"/>
      <c r="Q78" s="6"/>
      <c r="R78" s="6"/>
      <c r="S78" s="1"/>
      <c r="T78" s="1"/>
      <c r="U78" s="1"/>
    </row>
    <row r="79" spans="1:21" x14ac:dyDescent="0.2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6"/>
      <c r="P79" s="6"/>
      <c r="Q79" s="6"/>
      <c r="R79" s="6"/>
      <c r="S79" s="1"/>
      <c r="T79" s="1"/>
      <c r="U79" s="1"/>
    </row>
    <row r="80" spans="1:21" x14ac:dyDescent="0.2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6"/>
      <c r="P80" s="6"/>
      <c r="Q80" s="6"/>
      <c r="R80" s="6"/>
      <c r="S80" s="1"/>
      <c r="T80" s="1"/>
      <c r="U80" s="1"/>
    </row>
    <row r="81" spans="1:21" x14ac:dyDescent="0.2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6"/>
      <c r="P81" s="6"/>
      <c r="Q81" s="6"/>
      <c r="R81" s="6"/>
      <c r="S81" s="1"/>
      <c r="T81" s="1"/>
      <c r="U81" s="1"/>
    </row>
    <row r="82" spans="1:21" x14ac:dyDescent="0.2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6"/>
      <c r="P82" s="6"/>
      <c r="Q82" s="6"/>
      <c r="R82" s="6"/>
      <c r="S82" s="1"/>
      <c r="T82" s="1"/>
      <c r="U82" s="1"/>
    </row>
    <row r="83" spans="1:21" x14ac:dyDescent="0.2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6"/>
      <c r="P83" s="6"/>
      <c r="Q83" s="6"/>
      <c r="R83" s="6"/>
      <c r="S83" s="1"/>
      <c r="T83" s="1"/>
      <c r="U83" s="1"/>
    </row>
    <row r="84" spans="1:21" x14ac:dyDescent="0.2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6"/>
      <c r="P84" s="6"/>
      <c r="Q84" s="6"/>
      <c r="R84" s="6"/>
      <c r="S84" s="1"/>
      <c r="T84" s="1"/>
      <c r="U84" s="1"/>
    </row>
    <row r="85" spans="1:21" x14ac:dyDescent="0.2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6"/>
      <c r="P85" s="6"/>
      <c r="Q85" s="6"/>
      <c r="R85" s="6"/>
      <c r="S85" s="1"/>
      <c r="T85" s="1"/>
      <c r="U85" s="1"/>
    </row>
    <row r="86" spans="1:21" x14ac:dyDescent="0.2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6"/>
      <c r="P86" s="6"/>
      <c r="Q86" s="6"/>
      <c r="R86" s="6"/>
      <c r="S86" s="1"/>
      <c r="T86" s="1"/>
      <c r="U86" s="1"/>
    </row>
    <row r="87" spans="1:21" x14ac:dyDescent="0.2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6"/>
      <c r="P87" s="6"/>
      <c r="Q87" s="6"/>
      <c r="R87" s="6"/>
      <c r="S87" s="1"/>
      <c r="T87" s="1"/>
      <c r="U87" s="1"/>
    </row>
    <row r="88" spans="1:21" x14ac:dyDescent="0.2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6"/>
      <c r="P88" s="6"/>
      <c r="Q88" s="6"/>
      <c r="R88" s="6"/>
      <c r="S88" s="1"/>
      <c r="T88" s="1"/>
      <c r="U88" s="1"/>
    </row>
    <row r="89" spans="1:21" x14ac:dyDescent="0.2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6"/>
      <c r="P89" s="6"/>
      <c r="Q89" s="6"/>
      <c r="R89" s="6"/>
      <c r="S89" s="1"/>
      <c r="T89" s="1"/>
      <c r="U89" s="1"/>
    </row>
    <row r="90" spans="1:21" x14ac:dyDescent="0.2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6"/>
      <c r="P90" s="6"/>
      <c r="Q90" s="6"/>
      <c r="R90" s="6"/>
      <c r="S90" s="1"/>
      <c r="T90" s="1"/>
      <c r="U90" s="1"/>
    </row>
    <row r="91" spans="1:21" x14ac:dyDescent="0.2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6"/>
      <c r="P91" s="6"/>
      <c r="Q91" s="6"/>
      <c r="R91" s="6"/>
      <c r="S91" s="1"/>
      <c r="T91" s="1"/>
      <c r="U91" s="1"/>
    </row>
    <row r="92" spans="1:21" x14ac:dyDescent="0.2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6"/>
      <c r="P92" s="6"/>
      <c r="Q92" s="6"/>
      <c r="R92" s="6"/>
      <c r="S92" s="1"/>
      <c r="T92" s="1"/>
      <c r="U92" s="1"/>
    </row>
    <row r="93" spans="1:21" x14ac:dyDescent="0.2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6"/>
      <c r="P93" s="6"/>
      <c r="Q93" s="6"/>
      <c r="R93" s="6"/>
      <c r="S93" s="1"/>
      <c r="T93" s="1"/>
      <c r="U93" s="1"/>
    </row>
    <row r="94" spans="1:21" x14ac:dyDescent="0.2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6"/>
      <c r="P94" s="6"/>
      <c r="Q94" s="6"/>
      <c r="R94" s="6"/>
      <c r="S94" s="1"/>
      <c r="T94" s="1"/>
      <c r="U94" s="1"/>
    </row>
    <row r="95" spans="1:21" x14ac:dyDescent="0.2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1"/>
      <c r="T95" s="1"/>
      <c r="U95" s="1"/>
    </row>
    <row r="96" spans="1:21" x14ac:dyDescent="0.2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6"/>
      <c r="P96" s="6"/>
      <c r="Q96" s="6"/>
      <c r="R96" s="6"/>
      <c r="S96" s="1"/>
      <c r="T96" s="1"/>
      <c r="U96" s="1"/>
    </row>
    <row r="97" spans="1:21" x14ac:dyDescent="0.2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6"/>
      <c r="P97" s="6"/>
      <c r="Q97" s="6"/>
      <c r="R97" s="6"/>
      <c r="S97" s="1"/>
      <c r="T97" s="1"/>
      <c r="U97" s="1"/>
    </row>
    <row r="98" spans="1:21" x14ac:dyDescent="0.2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6"/>
      <c r="P98" s="6"/>
      <c r="Q98" s="6"/>
      <c r="R98" s="6"/>
      <c r="S98" s="1"/>
      <c r="T98" s="1"/>
      <c r="U98" s="1"/>
    </row>
    <row r="99" spans="1:21" x14ac:dyDescent="0.2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6"/>
      <c r="P99" s="6"/>
      <c r="Q99" s="6"/>
      <c r="R99" s="6"/>
      <c r="S99" s="1"/>
      <c r="T99" s="1"/>
      <c r="U99" s="1"/>
    </row>
    <row r="100" spans="1:21" x14ac:dyDescent="0.2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6"/>
      <c r="P100" s="6"/>
      <c r="Q100" s="6"/>
      <c r="R100" s="6"/>
      <c r="S100" s="1"/>
      <c r="T100" s="1"/>
      <c r="U100" s="1"/>
    </row>
    <row r="101" spans="1:21" x14ac:dyDescent="0.2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6"/>
      <c r="P101" s="6"/>
      <c r="Q101" s="6"/>
      <c r="R101" s="6"/>
      <c r="S101" s="1"/>
      <c r="T101" s="1"/>
      <c r="U101" s="1"/>
    </row>
    <row r="102" spans="1:21" x14ac:dyDescent="0.2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6"/>
      <c r="P102" s="6"/>
      <c r="Q102" s="6"/>
      <c r="R102" s="6"/>
      <c r="S102" s="1"/>
      <c r="T102" s="1"/>
      <c r="U102" s="1"/>
    </row>
    <row r="103" spans="1:21" x14ac:dyDescent="0.2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6"/>
      <c r="P103" s="6"/>
      <c r="Q103" s="6"/>
      <c r="R103" s="6"/>
      <c r="S103" s="1"/>
      <c r="T103" s="1"/>
      <c r="U103" s="1"/>
    </row>
    <row r="104" spans="1:21" x14ac:dyDescent="0.2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6"/>
      <c r="P104" s="6"/>
      <c r="Q104" s="6"/>
      <c r="R104" s="6"/>
      <c r="S104" s="1"/>
      <c r="T104" s="1"/>
      <c r="U104" s="1"/>
    </row>
    <row r="105" spans="1:21" x14ac:dyDescent="0.2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1"/>
      <c r="T105" s="1"/>
      <c r="U105" s="1"/>
    </row>
    <row r="106" spans="1:21" x14ac:dyDescent="0.2">
      <c r="A106" s="4"/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6"/>
      <c r="P106" s="6"/>
      <c r="Q106" s="6"/>
      <c r="R106" s="6"/>
      <c r="S106" s="1"/>
      <c r="T106" s="1"/>
      <c r="U106" s="1"/>
    </row>
    <row r="107" spans="1:21" x14ac:dyDescent="0.2">
      <c r="A107" s="4"/>
      <c r="B107" s="5"/>
      <c r="C107" s="5"/>
      <c r="D107" s="5"/>
      <c r="E107" s="1"/>
      <c r="F107" s="1"/>
      <c r="G107" s="1"/>
      <c r="H107" s="1"/>
      <c r="I107" s="1"/>
      <c r="J107" s="1"/>
      <c r="K107" s="6"/>
      <c r="L107" s="6"/>
      <c r="M107" s="6"/>
      <c r="N107" s="6"/>
      <c r="O107" s="6"/>
      <c r="P107" s="6"/>
      <c r="Q107" s="6"/>
      <c r="R107" s="6"/>
      <c r="S107" s="1"/>
      <c r="T107" s="1"/>
      <c r="U107" s="1"/>
    </row>
    <row r="108" spans="1:21" x14ac:dyDescent="0.2">
      <c r="A108" s="4"/>
      <c r="B108" s="5"/>
      <c r="C108" s="5"/>
      <c r="D108" s="5"/>
      <c r="E108" s="1"/>
      <c r="F108" s="1"/>
      <c r="G108" s="1"/>
      <c r="H108" s="1"/>
      <c r="I108" s="1"/>
      <c r="J108" s="1"/>
      <c r="K108" s="6"/>
      <c r="L108" s="6"/>
      <c r="M108" s="6"/>
      <c r="N108" s="6"/>
      <c r="O108" s="6"/>
      <c r="P108" s="6"/>
      <c r="Q108" s="6"/>
      <c r="R108" s="6"/>
      <c r="S108" s="1"/>
      <c r="T108" s="1"/>
      <c r="U108" s="1"/>
    </row>
    <row r="109" spans="1:21" x14ac:dyDescent="0.2">
      <c r="A109" s="4"/>
      <c r="B109" s="5"/>
      <c r="C109" s="5"/>
      <c r="D109" s="5"/>
      <c r="E109" s="1"/>
      <c r="F109" s="1"/>
      <c r="G109" s="1"/>
      <c r="H109" s="1"/>
      <c r="I109" s="1"/>
      <c r="J109" s="1"/>
      <c r="K109" s="6"/>
      <c r="L109" s="6"/>
      <c r="M109" s="6"/>
      <c r="N109" s="6"/>
      <c r="O109" s="6"/>
      <c r="P109" s="6"/>
      <c r="Q109" s="6"/>
      <c r="R109" s="6"/>
      <c r="S109" s="1"/>
      <c r="T109" s="1"/>
      <c r="U109" s="1"/>
    </row>
    <row r="110" spans="1:21" x14ac:dyDescent="0.2">
      <c r="A110" s="4"/>
      <c r="B110" s="5"/>
      <c r="C110" s="5"/>
      <c r="D110" s="5"/>
      <c r="E110" s="1"/>
      <c r="F110" s="1"/>
      <c r="G110" s="1"/>
      <c r="H110" s="1"/>
      <c r="I110" s="1"/>
      <c r="J110" s="1"/>
      <c r="K110" s="6"/>
      <c r="L110" s="6"/>
      <c r="M110" s="6"/>
      <c r="N110" s="6"/>
      <c r="O110" s="6"/>
      <c r="P110" s="6"/>
      <c r="Q110" s="6"/>
      <c r="R110" s="6"/>
      <c r="S110" s="1"/>
      <c r="T110" s="1"/>
      <c r="U110" s="1"/>
    </row>
    <row r="111" spans="1:21" x14ac:dyDescent="0.2">
      <c r="A111" s="4"/>
      <c r="B111" s="5"/>
      <c r="C111" s="5"/>
      <c r="D111" s="5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1"/>
      <c r="T111" s="1"/>
      <c r="U111" s="1"/>
    </row>
    <row r="112" spans="1:21" x14ac:dyDescent="0.2">
      <c r="A112" s="4"/>
      <c r="B112" s="5"/>
      <c r="C112" s="5"/>
      <c r="D112" s="5"/>
      <c r="E112" s="1"/>
      <c r="F112" s="1"/>
      <c r="G112" s="1"/>
      <c r="H112" s="1"/>
      <c r="I112" s="1"/>
      <c r="J112" s="1"/>
      <c r="K112" s="6"/>
      <c r="L112" s="6"/>
      <c r="M112" s="6"/>
      <c r="N112" s="6"/>
      <c r="O112" s="6"/>
      <c r="P112" s="6"/>
      <c r="Q112" s="6"/>
      <c r="R112" s="6"/>
      <c r="S112" s="1"/>
      <c r="T112" s="1"/>
      <c r="U112" s="1"/>
    </row>
    <row r="113" spans="1:21" x14ac:dyDescent="0.2">
      <c r="A113" s="4"/>
      <c r="B113" s="5"/>
      <c r="C113" s="5"/>
      <c r="D113" s="5"/>
      <c r="E113" s="1"/>
      <c r="F113" s="1"/>
      <c r="G113" s="1"/>
      <c r="H113" s="1"/>
      <c r="I113" s="1"/>
      <c r="J113" s="1"/>
      <c r="K113" s="6"/>
      <c r="L113" s="6"/>
      <c r="M113" s="6"/>
      <c r="N113" s="6"/>
      <c r="O113" s="6"/>
      <c r="P113" s="6"/>
      <c r="Q113" s="6"/>
      <c r="R113" s="6"/>
      <c r="S113" s="1"/>
      <c r="T113" s="1"/>
      <c r="U113" s="1"/>
    </row>
    <row r="114" spans="1:21" x14ac:dyDescent="0.2">
      <c r="A114" s="4"/>
      <c r="B114" s="5"/>
      <c r="C114" s="5"/>
      <c r="D114" s="5"/>
      <c r="E114" s="1"/>
      <c r="F114" s="1"/>
      <c r="G114" s="1"/>
      <c r="H114" s="1"/>
      <c r="I114" s="1"/>
      <c r="J114" s="1"/>
      <c r="K114" s="6"/>
      <c r="L114" s="6"/>
      <c r="M114" s="6"/>
      <c r="N114" s="6"/>
      <c r="O114" s="6"/>
      <c r="P114" s="6"/>
      <c r="Q114" s="6"/>
      <c r="R114" s="6"/>
      <c r="S114" s="1"/>
      <c r="T114" s="1"/>
      <c r="U114" s="1"/>
    </row>
    <row r="115" spans="1:21" x14ac:dyDescent="0.2">
      <c r="B115" s="5"/>
      <c r="C115" s="5"/>
      <c r="D115" s="5"/>
      <c r="E115" s="1"/>
      <c r="F115" s="1"/>
      <c r="G115" s="1"/>
      <c r="H115" s="1"/>
      <c r="I115" s="1"/>
      <c r="J115" s="1"/>
      <c r="K115" s="6"/>
      <c r="L115" s="6"/>
      <c r="M115" s="6"/>
      <c r="N115" s="6"/>
      <c r="O115" s="6"/>
      <c r="P115" s="6"/>
      <c r="Q115" s="6"/>
      <c r="R115" s="6"/>
      <c r="S115" s="1"/>
      <c r="T115" s="1"/>
      <c r="U115" s="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ДРАЧКО</dc:creator>
  <cp:lastModifiedBy>User</cp:lastModifiedBy>
  <dcterms:created xsi:type="dcterms:W3CDTF">2021-11-01T08:38:59Z</dcterms:created>
  <dcterms:modified xsi:type="dcterms:W3CDTF">2021-11-01T15:25:25Z</dcterms:modified>
</cp:coreProperties>
</file>