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<sst xmlns="http://schemas.openxmlformats.org/spreadsheetml/2006/main" count="129" uniqueCount="86">
  <si>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</si>
  <si>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</si>
  <si>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</si>
  <si>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</si>
  <si>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</si>
  <si>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</si>
  <si>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</si>
  <si>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</si>
  <si>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</si>
  <si>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</si>
  <si>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</si>
  <si>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</si>
  <si>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</si>
  <si>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</si>
  <si>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</si>
  <si>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</si>
  <si>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</si>
  <si>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</si>
  <si>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</si>
  <si>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</si>
  <si>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</si>
  <si>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</si>
  <si>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</si>
  <si>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</si>
  <si>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</si>
  <si>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</si>
  <si>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</si>
  <si>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</si>
  <si>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</si>
  <si>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</si>
  <si>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UA-2023-01-12-010768-a</t>
  </si>
  <si>
    <t>Інтернет послуги ТОВ "Телеміст 2012"</t>
  </si>
  <si>
    <t>72410000-7 - Послуги провайдерів</t>
  </si>
  <si>
    <t>Закупівля без використання електронної системи</t>
  </si>
  <si>
    <t>ТОВАРИСТВО З ОБМЕЖЕНОЮ ВІДПОВІДАЛЬНІСТЮ "ТЕЛЕМІСТ 2012"</t>
  </si>
  <si>
    <t>35323603</t>
  </si>
  <si>
    <t>завершено</t>
  </si>
  <si>
    <t>9449</t>
  </si>
  <si>
    <t>UAH</t>
  </si>
  <si>
    <t>активний</t>
  </si>
  <si>
    <t>UA-2023-01-17-015196-a</t>
  </si>
  <si>
    <t>Послуги з поводження з побутовими відходами ТОВ "Екологія-Д"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</si>
  <si>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</si>
  <si>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</si>
  <si>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</si>
  <si>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м/118/01/2023</t>
  </si>
  <si>
    <t>UA-2023-01-20-014638-a</t>
  </si>
  <si>
    <t>Теплопостачання КП "Теплоенерго"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</si>
  <si>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</si>
  <si>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</si>
  <si>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</si>
  <si>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031016</t>
  </si>
  <si>
    <t>UA-2023-01-24-018042-a</t>
  </si>
  <si>
    <t>періодичне видання "Газета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</si>
  <si>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</si>
  <si>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</si>
  <si>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</si>
  <si>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ДГП23-1</t>
  </si>
  <si>
    <t>UA-2023-01-26-015867-a</t>
  </si>
  <si>
    <t>Спостереження за системами протипожежного захисту та оповіщення на об'єкті</t>
  </si>
  <si>
    <t>75250000-3 - Послуги пожежних і рятувальних служб</t>
  </si>
  <si>
    <t>ТОВАРИСТВО З ОБМЕЖЕНОЮ ВІДПОВІДАЛЬНІСТЮ "ОХОРОННА АГЕНЦІЯ "КОМПЛЕКС ЗАХИСТ"</t>
  </si>
  <si>
    <t>41612830</t>
  </si>
  <si>
    <t>2/2023</t>
  </si>
  <si>
    <t>UA-2023-02-05-000201-a</t>
  </si>
  <si>
    <t xml:space="preserve">Технічний супровід комп'ютерної програми "Єдина інформаційна система управління місцевим бюджетом"
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</si>
  <si>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</si>
  <si>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</si>
  <si>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</si>
  <si>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23ДН</t>
  </si>
  <si>
    <t>UA-2023-04-09-000344-a</t>
  </si>
  <si>
    <t>водовідведення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</si>
  <si>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</si>
  <si>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</si>
  <si>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</si>
  <si>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1680с</t>
  </si>
  <si>
    <t>UA-2023-04-09-000340-a</t>
  </si>
  <si>
    <t>Водопостачання</t>
  </si>
  <si>
    <t>65110000-7 - Розподіл води</t>
  </si>
  <si>
    <t>1680в</t>
  </si>
  <si>
    <t>UA-2023-05-05-012299-a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</si>
  <si>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</si>
  <si>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</si>
  <si>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</si>
  <si>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</si>
  <si>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М-04/407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</si>
</sst>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30" ht="6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38.25">
      <c r="A2" s="3">
        <v>1</v>
      </c>
      <c r="B2" s="1" t="s">
        <v>30</v>
      </c>
      <c r="C2" s="4" t="s">
        <v>31</v>
      </c>
      <c r="D2" s="1" t="s">
        <v>32</v>
      </c>
      <c r="E2" s="1" t="s">
        <v>33</v>
      </c>
      <c r="F2" s="5">
        <v>44938</v>
      </c>
      <c r="G2" s="1"/>
      <c r="H2" s="5">
        <v>44938</v>
      </c>
      <c r="I2" s="3">
        <v>1</v>
      </c>
      <c r="J2" s="6">
        <v>12</v>
      </c>
      <c r="K2" s="6">
        <v>6000</v>
      </c>
      <c r="L2" s="6">
        <v>500</v>
      </c>
      <c r="M2" s="6">
        <v>6000</v>
      </c>
      <c r="N2" s="6">
        <v>500</v>
      </c>
      <c r="O2" s="7" t="s">
        <v>34</v>
      </c>
      <c r="P2" s="6">
        <v>0</v>
      </c>
      <c r="Q2" s="6">
        <v>0</v>
      </c>
      <c r="R2" s="1" t="s">
        <v>34</v>
      </c>
      <c r="S2" s="1" t="s">
        <v>35</v>
      </c>
      <c r="T2" s="8" t="str">
        <f>HYPERLINK("https://my.zakupki.prom.ua/cabinet/purchases/state_purchase/view/40033200")</f>
        <v>https://my.zakupki.prom.ua/cabinet/purchases/state_purchase/view/40033200</v>
      </c>
      <c r="U2" s="1" t="s">
        <v>36</v>
      </c>
      <c r="V2" s="3">
        <v>0</v>
      </c>
      <c r="W2" s="1"/>
      <c r="X2" s="1" t="s">
        <v>37</v>
      </c>
      <c r="Y2" s="6">
        <v>6000</v>
      </c>
      <c r="Z2" s="1" t="s">
        <v>38</v>
      </c>
      <c r="AA2" s="1" t="s">
        <v>39</v>
      </c>
      <c r="AB2" s="1"/>
      <c r="AC2" s="1"/>
      <c r="AD2" s="1"/>
    </row>
    <row r="3" spans="1:30" ht="38.25">
      <c r="A3" s="3">
        <v>2</v>
      </c>
      <c r="B3" s="1" t="s">
        <v>40</v>
      </c>
      <c r="C3" s="4" t="s">
        <v>41</v>
      </c>
      <c r="D3" s="1" t="s">
        <v>42</v>
      </c>
      <c r="E3" s="1" t="s">
        <v>33</v>
      </c>
      <c r="F3" s="5">
        <v>44943</v>
      </c>
      <c r="G3" s="1"/>
      <c r="H3" s="5">
        <v>44943</v>
      </c>
      <c r="I3" s="3">
        <v>1</v>
      </c>
      <c r="J3" s="6">
        <v>11</v>
      </c>
      <c r="K3" s="6">
        <v>1878.58</v>
      </c>
      <c r="L3" s="6">
        <v>170.78</v>
      </c>
      <c r="M3" s="6">
        <v>1878.58</v>
      </c>
      <c r="N3" s="6">
        <v>170.78</v>
      </c>
      <c r="O3" s="7" t="s">
        <v>43</v>
      </c>
      <c r="P3" s="6">
        <v>0</v>
      </c>
      <c r="Q3" s="6">
        <v>0</v>
      </c>
      <c r="R3" s="1" t="s">
        <v>43</v>
      </c>
      <c r="S3" s="1" t="s">
        <v>44</v>
      </c>
      <c r="T3" s="8" t="str">
        <f>HYPERLINK("https://my.zakupki.prom.ua/cabinet/purchases/state_purchase/view/40123480")</f>
        <v>https://my.zakupki.prom.ua/cabinet/purchases/state_purchase/view/40123480</v>
      </c>
      <c r="U3" s="1" t="s">
        <v>36</v>
      </c>
      <c r="V3" s="3">
        <v>0</v>
      </c>
      <c r="W3" s="1"/>
      <c r="X3" s="1" t="s">
        <v>45</v>
      </c>
      <c r="Y3" s="6">
        <v>1878.58</v>
      </c>
      <c r="Z3" s="1" t="s">
        <v>38</v>
      </c>
      <c r="AA3" s="1" t="s">
        <v>39</v>
      </c>
      <c r="AB3" s="1"/>
      <c r="AC3" s="1"/>
      <c r="AD3" s="1"/>
    </row>
    <row r="4" spans="1:30" ht="38.25">
      <c r="A4" s="3">
        <v>3</v>
      </c>
      <c r="B4" s="1" t="s">
        <v>46</v>
      </c>
      <c r="C4" s="4" t="s">
        <v>47</v>
      </c>
      <c r="D4" s="1" t="s">
        <v>48</v>
      </c>
      <c r="E4" s="1" t="s">
        <v>33</v>
      </c>
      <c r="F4" s="5">
        <v>44946</v>
      </c>
      <c r="G4" s="1"/>
      <c r="H4" s="5">
        <v>44948</v>
      </c>
      <c r="I4" s="3">
        <v>1</v>
      </c>
      <c r="J4" s="6">
        <v>83.9679</v>
      </c>
      <c r="K4" s="6">
        <v>303638.84</v>
      </c>
      <c r="L4" s="6">
        <v>3616.12997347796</v>
      </c>
      <c r="M4" s="6">
        <v>303638.84</v>
      </c>
      <c r="N4" s="6">
        <v>3616.12997347796</v>
      </c>
      <c r="O4" s="7" t="s">
        <v>49</v>
      </c>
      <c r="P4" s="6">
        <v>0</v>
      </c>
      <c r="Q4" s="6">
        <v>0</v>
      </c>
      <c r="R4" s="1" t="s">
        <v>49</v>
      </c>
      <c r="S4" s="1" t="s">
        <v>50</v>
      </c>
      <c r="T4" s="8" t="str">
        <f>HYPERLINK("https://my.zakupki.prom.ua/cabinet/purchases/state_purchase/view/40226051")</f>
        <v>https://my.zakupki.prom.ua/cabinet/purchases/state_purchase/view/40226051</v>
      </c>
      <c r="U4" s="1" t="s">
        <v>36</v>
      </c>
      <c r="V4" s="3">
        <v>0</v>
      </c>
      <c r="W4" s="1"/>
      <c r="X4" s="1" t="s">
        <v>51</v>
      </c>
      <c r="Y4" s="6">
        <v>303638.84</v>
      </c>
      <c r="Z4" s="1" t="s">
        <v>38</v>
      </c>
      <c r="AA4" s="1" t="s">
        <v>39</v>
      </c>
      <c r="AB4" s="1"/>
      <c r="AC4" s="1"/>
      <c r="AD4" s="1"/>
    </row>
    <row r="5" spans="1:30" ht="38.25">
      <c r="A5" s="3">
        <v>4</v>
      </c>
      <c r="B5" s="1" t="s">
        <v>52</v>
      </c>
      <c r="C5" s="4" t="s">
        <v>53</v>
      </c>
      <c r="D5" s="1" t="s">
        <v>54</v>
      </c>
      <c r="E5" s="1" t="s">
        <v>33</v>
      </c>
      <c r="F5" s="5">
        <v>44950</v>
      </c>
      <c r="G5" s="1"/>
      <c r="H5" s="5">
        <v>44950</v>
      </c>
      <c r="I5" s="3">
        <v>1</v>
      </c>
      <c r="J5" s="6">
        <v>1</v>
      </c>
      <c r="K5" s="6">
        <v>1224.08</v>
      </c>
      <c r="L5" s="6">
        <v>1224.08</v>
      </c>
      <c r="M5" s="6">
        <v>1224.08</v>
      </c>
      <c r="N5" s="6">
        <v>1224.08</v>
      </c>
      <c r="O5" s="7" t="s">
        <v>55</v>
      </c>
      <c r="P5" s="6">
        <v>0</v>
      </c>
      <c r="Q5" s="6">
        <v>0</v>
      </c>
      <c r="R5" s="1" t="s">
        <v>55</v>
      </c>
      <c r="S5" s="1" t="s">
        <v>56</v>
      </c>
      <c r="T5" s="8" t="str">
        <f>HYPERLINK("https://my.zakupki.prom.ua/cabinet/purchases/state_purchase/view/40307912")</f>
        <v>https://my.zakupki.prom.ua/cabinet/purchases/state_purchase/view/40307912</v>
      </c>
      <c r="U5" s="1" t="s">
        <v>36</v>
      </c>
      <c r="V5" s="3">
        <v>0</v>
      </c>
      <c r="W5" s="1"/>
      <c r="X5" s="1" t="s">
        <v>57</v>
      </c>
      <c r="Y5" s="6">
        <v>1224.08</v>
      </c>
      <c r="Z5" s="1" t="s">
        <v>38</v>
      </c>
      <c r="AA5" s="1" t="s">
        <v>39</v>
      </c>
      <c r="AB5" s="1"/>
      <c r="AC5" s="1"/>
      <c r="AD5" s="1"/>
    </row>
    <row r="6" spans="1:30" ht="38.25">
      <c r="A6" s="3">
        <v>5</v>
      </c>
      <c r="B6" s="1" t="s">
        <v>58</v>
      </c>
      <c r="C6" s="4" t="s">
        <v>59</v>
      </c>
      <c r="D6" s="1" t="s">
        <v>60</v>
      </c>
      <c r="E6" s="1" t="s">
        <v>33</v>
      </c>
      <c r="F6" s="5">
        <v>44952</v>
      </c>
      <c r="G6" s="1"/>
      <c r="H6" s="5">
        <v>44952</v>
      </c>
      <c r="I6" s="3">
        <v>1</v>
      </c>
      <c r="J6" s="6">
        <v>12</v>
      </c>
      <c r="K6" s="6">
        <v>15600</v>
      </c>
      <c r="L6" s="6">
        <v>1300</v>
      </c>
      <c r="M6" s="6">
        <v>15600</v>
      </c>
      <c r="N6" s="6">
        <v>1300</v>
      </c>
      <c r="O6" s="7" t="s">
        <v>61</v>
      </c>
      <c r="P6" s="6">
        <v>0</v>
      </c>
      <c r="Q6" s="6">
        <v>0</v>
      </c>
      <c r="R6" s="1" t="s">
        <v>61</v>
      </c>
      <c r="S6" s="1" t="s">
        <v>62</v>
      </c>
      <c r="T6" s="8" t="str">
        <f>HYPERLINK("https://my.zakupki.prom.ua/cabinet/purchases/state_purchase/view/40381559")</f>
        <v>https://my.zakupki.prom.ua/cabinet/purchases/state_purchase/view/40381559</v>
      </c>
      <c r="U6" s="1" t="s">
        <v>36</v>
      </c>
      <c r="V6" s="3">
        <v>0</v>
      </c>
      <c r="W6" s="1"/>
      <c r="X6" s="1" t="s">
        <v>63</v>
      </c>
      <c r="Y6" s="6">
        <v>15600</v>
      </c>
      <c r="Z6" s="1" t="s">
        <v>38</v>
      </c>
      <c r="AA6" s="1" t="s">
        <v>39</v>
      </c>
      <c r="AB6" s="1"/>
      <c r="AC6" s="1"/>
      <c r="AD6" s="1"/>
    </row>
    <row r="7" spans="1:30" ht="51">
      <c r="A7" s="3">
        <v>6</v>
      </c>
      <c r="B7" s="1" t="s">
        <v>64</v>
      </c>
      <c r="C7" s="4" t="s">
        <v>65</v>
      </c>
      <c r="D7" s="1" t="s">
        <v>66</v>
      </c>
      <c r="E7" s="1" t="s">
        <v>33</v>
      </c>
      <c r="F7" s="5">
        <v>44962</v>
      </c>
      <c r="G7" s="1"/>
      <c r="H7" s="5">
        <v>44962</v>
      </c>
      <c r="I7" s="3">
        <v>1</v>
      </c>
      <c r="J7" s="6">
        <v>12</v>
      </c>
      <c r="K7" s="6">
        <v>5760</v>
      </c>
      <c r="L7" s="6">
        <v>480</v>
      </c>
      <c r="M7" s="6">
        <v>5760</v>
      </c>
      <c r="N7" s="6">
        <v>480</v>
      </c>
      <c r="O7" s="7" t="s">
        <v>67</v>
      </c>
      <c r="P7" s="6">
        <v>0</v>
      </c>
      <c r="Q7" s="6">
        <v>0</v>
      </c>
      <c r="R7" s="1" t="s">
        <v>67</v>
      </c>
      <c r="S7" s="1" t="s">
        <v>68</v>
      </c>
      <c r="T7" s="8" t="str">
        <f>HYPERLINK("https://my.zakupki.prom.ua/cabinet/purchases/state_purchase/view/40613192")</f>
        <v>https://my.zakupki.prom.ua/cabinet/purchases/state_purchase/view/40613192</v>
      </c>
      <c r="U7" s="1" t="s">
        <v>36</v>
      </c>
      <c r="V7" s="3">
        <v>0</v>
      </c>
      <c r="W7" s="1"/>
      <c r="X7" s="1" t="s">
        <v>69</v>
      </c>
      <c r="Y7" s="6">
        <v>5760</v>
      </c>
      <c r="Z7" s="1" t="s">
        <v>38</v>
      </c>
      <c r="AA7" s="1" t="s">
        <v>39</v>
      </c>
      <c r="AB7" s="1"/>
      <c r="AC7" s="1"/>
      <c r="AD7" s="1"/>
    </row>
    <row r="8" spans="1:30" ht="38.25">
      <c r="A8" s="3">
        <v>7</v>
      </c>
      <c r="B8" s="1" t="s">
        <v>70</v>
      </c>
      <c r="C8" s="4" t="s">
        <v>71</v>
      </c>
      <c r="D8" s="1" t="s">
        <v>72</v>
      </c>
      <c r="E8" s="1" t="s">
        <v>33</v>
      </c>
      <c r="F8" s="5">
        <v>45025</v>
      </c>
      <c r="G8" s="1"/>
      <c r="H8" s="5">
        <v>45025</v>
      </c>
      <c r="I8" s="3">
        <v>1</v>
      </c>
      <c r="J8" s="6">
        <v>178</v>
      </c>
      <c r="K8" s="6">
        <v>2355.46</v>
      </c>
      <c r="L8" s="6">
        <v>13.232921348314607</v>
      </c>
      <c r="M8" s="6">
        <v>2355.46</v>
      </c>
      <c r="N8" s="6">
        <v>13.232921348314607</v>
      </c>
      <c r="O8" s="7" t="s">
        <v>73</v>
      </c>
      <c r="P8" s="6">
        <v>0</v>
      </c>
      <c r="Q8" s="6">
        <v>0</v>
      </c>
      <c r="R8" s="1" t="s">
        <v>73</v>
      </c>
      <c r="S8" s="1" t="s">
        <v>74</v>
      </c>
      <c r="T8" s="8" t="str">
        <f>HYPERLINK("https://my.zakupki.prom.ua/cabinet/purchases/state_purchase/view/41888469")</f>
        <v>https://my.zakupki.prom.ua/cabinet/purchases/state_purchase/view/41888469</v>
      </c>
      <c r="U8" s="1" t="s">
        <v>36</v>
      </c>
      <c r="V8" s="3">
        <v>0</v>
      </c>
      <c r="W8" s="1"/>
      <c r="X8" s="1" t="s">
        <v>75</v>
      </c>
      <c r="Y8" s="6">
        <v>2355.46</v>
      </c>
      <c r="Z8" s="1" t="s">
        <v>38</v>
      </c>
      <c r="AA8" s="1" t="s">
        <v>39</v>
      </c>
      <c r="AB8" s="1"/>
      <c r="AC8" s="1"/>
      <c r="AD8" s="1"/>
    </row>
    <row r="9" spans="1:30" ht="38.25">
      <c r="A9" s="3">
        <v>8</v>
      </c>
      <c r="B9" s="1" t="s">
        <v>76</v>
      </c>
      <c r="C9" s="4" t="s">
        <v>77</v>
      </c>
      <c r="D9" s="1" t="s">
        <v>78</v>
      </c>
      <c r="E9" s="1" t="s">
        <v>33</v>
      </c>
      <c r="F9" s="5">
        <v>45025</v>
      </c>
      <c r="G9" s="1"/>
      <c r="H9" s="5">
        <v>45025</v>
      </c>
      <c r="I9" s="3">
        <v>1</v>
      </c>
      <c r="J9" s="6">
        <v>178</v>
      </c>
      <c r="K9" s="6">
        <v>3240.54</v>
      </c>
      <c r="L9" s="6">
        <v>18.205280898876403</v>
      </c>
      <c r="M9" s="6">
        <v>3240.54</v>
      </c>
      <c r="N9" s="6">
        <v>18.205280898876403</v>
      </c>
      <c r="O9" s="7" t="s">
        <v>73</v>
      </c>
      <c r="P9" s="6">
        <v>0</v>
      </c>
      <c r="Q9" s="6">
        <v>0</v>
      </c>
      <c r="R9" s="1" t="s">
        <v>73</v>
      </c>
      <c r="S9" s="1" t="s">
        <v>74</v>
      </c>
      <c r="T9" s="8" t="str">
        <f>HYPERLINK("https://my.zakupki.prom.ua/cabinet/purchases/state_purchase/view/41888489")</f>
        <v>https://my.zakupki.prom.ua/cabinet/purchases/state_purchase/view/41888489</v>
      </c>
      <c r="U9" s="1" t="s">
        <v>36</v>
      </c>
      <c r="V9" s="3">
        <v>0</v>
      </c>
      <c r="W9" s="1"/>
      <c r="X9" s="1" t="s">
        <v>79</v>
      </c>
      <c r="Y9" s="6">
        <v>3240.54</v>
      </c>
      <c r="Z9" s="1" t="s">
        <v>38</v>
      </c>
      <c r="AA9" s="1" t="s">
        <v>39</v>
      </c>
      <c r="AB9" s="1"/>
      <c r="AC9" s="1"/>
      <c r="AD9" s="1"/>
    </row>
    <row r="10" spans="1:30" ht="51">
      <c r="A10" s="3">
        <v>9</v>
      </c>
      <c r="B10" s="1" t="s">
        <v>80</v>
      </c>
      <c r="C10" s="4" t="s">
        <v>81</v>
      </c>
      <c r="D10" s="1" t="s">
        <v>82</v>
      </c>
      <c r="E10" s="1" t="s">
        <v>33</v>
      </c>
      <c r="F10" s="5">
        <v>45051</v>
      </c>
      <c r="G10" s="1"/>
      <c r="H10" s="5">
        <v>45051</v>
      </c>
      <c r="I10" s="3">
        <v>1</v>
      </c>
      <c r="J10" s="6">
        <v>11</v>
      </c>
      <c r="K10" s="6">
        <v>16700</v>
      </c>
      <c r="L10" s="6">
        <v>1518.1818181818182</v>
      </c>
      <c r="M10" s="6">
        <v>16700</v>
      </c>
      <c r="N10" s="6">
        <v>1518.1818181818182</v>
      </c>
      <c r="O10" s="7" t="s">
        <v>83</v>
      </c>
      <c r="P10" s="6">
        <v>0</v>
      </c>
      <c r="Q10" s="6">
        <v>0</v>
      </c>
      <c r="R10" s="1" t="s">
        <v>83</v>
      </c>
      <c r="S10" s="1" t="s">
        <v>84</v>
      </c>
      <c r="T10" s="8" t="str">
        <f>HYPERLINK("https://my.zakupki.prom.ua/cabinet/purchases/state_purchase/view/42412481")</f>
        <v>https://my.zakupki.prom.ua/cabinet/purchases/state_purchase/view/42412481</v>
      </c>
      <c r="U10" s="1" t="s">
        <v>36</v>
      </c>
      <c r="V10" s="3">
        <v>0</v>
      </c>
      <c r="W10" s="1"/>
      <c r="X10" s="1" t="s">
        <v>85</v>
      </c>
      <c r="Y10" s="6">
        <v>16700</v>
      </c>
      <c r="Z10" s="1" t="s">
        <v>38</v>
      </c>
      <c r="AA10" s="1" t="s">
        <v>39</v>
      </c>
      <c r="AB10" s="1"/>
      <c r="AC10" s="1"/>
      <c r="AD10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secretar</cp:lastModifiedBy>
  <dcterms:created xsi:type="dcterms:W3CDTF">2023-05-30T12:41:10Z</dcterms:created>
  <dcterms:modified xsi:type="dcterms:W3CDTF">2023-05-31T13:06:50Z</dcterms:modified>
  <cp:category/>
  <cp:version/>
  <cp:contentType/>
  <cp:contentStatus/>
</cp:coreProperties>
</file>