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10890" activeTab="0"/>
  </bookViews>
  <sheets>
    <sheet name="2015 (пост) " sheetId="1" r:id="rId1"/>
  </sheets>
  <definedNames>
    <definedName name="_xlnm.Print_Titles" localSheetId="0">'2015 (пост) '!$4:$5</definedName>
    <definedName name="_xlnm.Print_Area" localSheetId="0">'2015 (пост) '!$A$1:$F$41</definedName>
  </definedNames>
  <calcPr fullCalcOnLoad="1"/>
</workbook>
</file>

<file path=xl/sharedStrings.xml><?xml version="1.0" encoding="utf-8"?>
<sst xmlns="http://schemas.openxmlformats.org/spreadsheetml/2006/main" count="68" uniqueCount="65">
  <si>
    <t>Очікувана вартість предмета закупівлі</t>
  </si>
  <si>
    <t>пеня</t>
  </si>
  <si>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</si>
  <si>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</si>
  <si>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</si>
  <si>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процедури закупівлі </t>
  </si>
  <si>
    <t>Примітки</t>
  </si>
  <si>
    <t>Гайдук С.М.</t>
  </si>
  <si>
    <t>(прізвище, ініціали) </t>
  </si>
  <si>
    <t>_______________</t>
  </si>
  <si>
    <r>
      <t>      (підпис)    </t>
    </r>
    <r>
      <rPr>
        <sz val="12"/>
        <color indexed="8"/>
        <rFont val="Times New Roman"/>
        <family val="1"/>
      </rPr>
      <t>М. П. </t>
    </r>
  </si>
  <si>
    <r>
      <t xml:space="preserve">      (підпис)   </t>
    </r>
    <r>
      <rPr>
        <sz val="12"/>
        <color indexed="8"/>
        <rFont val="Times New Roman"/>
        <family val="1"/>
      </rPr>
      <t> </t>
    </r>
  </si>
  <si>
    <t>62.02.2 -Послуги щодо консультування стосовно систем і програмного забезпечення (послуги щодо консультування стосовно програмного забезпечення )</t>
  </si>
  <si>
    <t>35.30.1 - Пара та гаряча вода; постачання пари та гарячої води (оплата теплопостачання (відшкодування послуг))</t>
  </si>
  <si>
    <t>37.00.1 - Послуги каналізаційні (оплата водопостачання та водовідведення (відшкодування послуг))</t>
  </si>
  <si>
    <t>35.11.10 - Енергія електрична (оплата електроенергії (відшкодування послуг))</t>
  </si>
  <si>
    <t>Всього за КЕКВ 2240</t>
  </si>
  <si>
    <t>Всього за КЕКВ 2270</t>
  </si>
  <si>
    <t>Всього за КЕКВ 2800</t>
  </si>
  <si>
    <t>Всього по кошторису  КФК 010116</t>
  </si>
  <si>
    <t>Всього за КЕКВ 2210</t>
  </si>
  <si>
    <t>17.23.1 - Вироби канцелярські, паперові (Папір, листівки, конверти, зошити, блокноти, картон,журнали реєстраційні, бухгалтерські книги, швидкозшивачі, формуляри та інші канцелярські вироби, паперові чи картонні)</t>
  </si>
  <si>
    <t>22.29.2 - Вироби пластмасові інші, н. в. і. у. (приладдя канцелярське)</t>
  </si>
  <si>
    <t>61.10.1-Послуги щодо передавання даних і повідомлень (телекомунікаційні послуги)</t>
  </si>
  <si>
    <t>95.11.1 - Ремонтування комп'ютерів і периферійного устатковання ( послуги з технічного обслуговування і ремонту,перезарядки картриджів тонером)</t>
  </si>
  <si>
    <t xml:space="preserve">Департамент взаємодії з правоохоронними органами, мобілізаційної та оборонної роботи і з питань надзвичайних   ситуацій Дніпропетровської міської ради, 23928294
(найменування замовника,  код за ЄДРПОУ)
</t>
  </si>
  <si>
    <t>Голова комітету з конкурсних торгів </t>
  </si>
  <si>
    <t>Секретар комітету з конкурсних торгів </t>
  </si>
  <si>
    <t>Затверджений рішенням комітету з конкурсних торгів від 23.02.2015 №2.</t>
  </si>
  <si>
    <t>Всього за КЕКВ 2280</t>
  </si>
  <si>
    <t>4344,00 (Чотири тисячі триста сорок чотири грн,00)</t>
  </si>
  <si>
    <t>6600,00 (Шість тисяч шістсот грн,00 коп)</t>
  </si>
  <si>
    <t>34267,80 (Тридцять чотири тисячі двісті шістдесят сім грн,80 коп)</t>
  </si>
  <si>
    <t>1,20 (Одна грн,20 коп)</t>
  </si>
  <si>
    <t>30000,00 (Тридцять тисяч грн,00 коп)</t>
  </si>
  <si>
    <t>2000,00 (Дві тисячі грн, 00коп)</t>
  </si>
  <si>
    <t>106770,00 (Сто шість тисяч сімсот сімдесят грн,00коп)</t>
  </si>
  <si>
    <t>6171,00 (Шість тисяч сто стосімдесят одна грн,00 коп)</t>
  </si>
  <si>
    <t>67140,00 (Шістдесят сім тисяч сто сорок грн,00)</t>
  </si>
  <si>
    <t>50,00 (П'ятьдесят грн,00 коп)</t>
  </si>
  <si>
    <t>2400,00 (Дві тисячі чотириста грн,00 коп)</t>
  </si>
  <si>
    <t>Ареп'єва М.А.</t>
  </si>
  <si>
    <t>68.20.1 -Послуги щодо оренди й експлуатування власної чи взятої у лізинг нерухомості (орендна плата)</t>
  </si>
  <si>
    <t>71.20.1 Послуги щодо технічного випробовування й аналізування (технічного випробовування й аналізування)</t>
  </si>
  <si>
    <t>94.11.0- Послуги організацій промисловців і підприємців (підвищення кваліфікації державних службовців за державним замовленням)</t>
  </si>
  <si>
    <t>Всього за КЕКВ 3110</t>
  </si>
  <si>
    <t>Всього по кошторису  КФК 250404</t>
  </si>
  <si>
    <t>26.20.1- Машини обчислювальні, частини та приладдя до них (принтер, монітор)</t>
  </si>
  <si>
    <t>17.23.1 - Вироби канцелярські, паперові (Папір, грамоти, подяки )</t>
  </si>
  <si>
    <t>16.29.1 - Вироби з деревини, інші (дерев'яні рамки)</t>
  </si>
  <si>
    <t>22.29.2 - Вироби пластмасові інші, н. в. і. у. (вироби пласмасові з листового матеріалу (стенди музейної експозиції))</t>
  </si>
  <si>
    <t>26.40.3 - Апаратура для записування та відтворювання звуку й зображення (проектор)</t>
  </si>
  <si>
    <t>26.20.1 - Машини обчислювальні, частини та приладдя до них (системний блок)</t>
  </si>
  <si>
    <t>26.30.2 - Апаратура електрична для проводового телефонного чи телеграфного зв'язку; відеофони (телефони)</t>
  </si>
  <si>
    <t>1000,00 (Одна тисяча грн,00 коп)</t>
  </si>
  <si>
    <t>20608,00 (Двадцять тисяч шістсот вісім грн,00)</t>
  </si>
  <si>
    <t>47500,00 (Сорок сім тисяч п'ятсот грн,00 коп)</t>
  </si>
  <si>
    <t>14493,00 ( Чотирнадцять тисяч чотириста дев'яносто три грн,00коп)</t>
  </si>
  <si>
    <t>33892,00 (Тридцять три тисячі вісімсот девэяносто дві грн,00коп)</t>
  </si>
  <si>
    <t>48500,00 (Сорок вісім тисяч п'ятсот грн,00коп)</t>
  </si>
  <si>
    <t>25500,00 (Двадцять п'ять тисяч п'ятсот грн,00 коп)</t>
  </si>
  <si>
    <t>ДОДАТОК ДО РІЧНОГО  ПЛАНУ ЗАКУПІВЕЛЬ  НА 2015 РІК                                                                                                                                                                                                                                                                         (з урахуванням змін)</t>
  </si>
  <si>
    <t>1600,00 (Одна тисяча шістсот грн,00 коп)</t>
  </si>
  <si>
    <t>13800,00 (Тринадцять тисяч вісімсот грн,00 коп)</t>
  </si>
  <si>
    <t>58.19.1 - Послуги щодо видавання друкованої продукції, інші (марки)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</si>
</sst>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422]d\ mmmm\ yyyy&quot; р.&quot;"/>
    <numFmt numFmtId="170" formatCode="0.0"/>
    <numFmt numFmtId="171" formatCode="#,##0.000"/>
    <numFmt numFmtId="172" formatCode="#,##0.0000"/>
    <numFmt numFmtId="173" formatCode="#,##0.00\ &quot;грн.&quot;"/>
    <numFmt numFmtId="174" formatCode="#,##0.00_ ;\-#,##0.00\ 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3" fillId="0" borderId="0" xfId="0" applyFont="1" applyAlignment="1">
      <alignment/>
    </xf>
    <xf numFmtId="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2" fontId="1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4" fontId="1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7"/>
  <sheetViews>
    <sheetView tabSelected="1" view="pageBreakPreview" zoomScale="75" zoomScaleSheetLayoutView="75" workbookViewId="0" topLeftCell="A1">
      <selection activeCell="B13" sqref="B13:B15"/>
    </sheetView>
  </sheetViews>
  <sheetFormatPr defaultColWidth="9.00390625" defaultRowHeight="12.75"/>
  <cols>
    <col min="1" max="1" width="81.875" style="4" customWidth="1"/>
    <col min="2" max="2" width="15.125" style="6" customWidth="1"/>
    <col min="3" max="3" width="42.00390625" style="1" customWidth="1"/>
    <col min="4" max="4" width="11.75390625" style="1" customWidth="1"/>
    <col min="5" max="5" width="23.375" style="1" customWidth="1"/>
    <col min="6" max="6" width="12.125" style="5" customWidth="1"/>
    <col min="7" max="7" width="14.75390625" style="4" customWidth="1"/>
    <col min="8" max="16384" width="9.125" style="4" customWidth="1"/>
  </cols>
  <sheetData>
    <row r="1" spans="1:7" ht="40.5" customHeight="1">
      <c r="A1" s="55" t="s">
        <v>61</v>
      </c>
      <c r="B1" s="55"/>
      <c r="C1" s="55"/>
      <c r="D1" s="55"/>
      <c r="E1" s="55"/>
      <c r="F1" s="55"/>
      <c r="G1" s="26"/>
    </row>
    <row r="2" spans="1:7" ht="51" customHeight="1">
      <c r="A2" s="56" t="s">
        <v>25</v>
      </c>
      <c r="B2" s="56"/>
      <c r="C2" s="56"/>
      <c r="D2" s="56"/>
      <c r="E2" s="56"/>
      <c r="F2" s="56"/>
      <c r="G2" s="25"/>
    </row>
    <row r="3" spans="2:6" s="7" customFormat="1" ht="12" customHeight="1">
      <c r="B3" s="58"/>
      <c r="C3" s="58"/>
      <c r="D3" s="58"/>
      <c r="E3" s="58"/>
      <c r="F3" s="58"/>
    </row>
    <row r="4" spans="1:6" s="7" customFormat="1" ht="38.25" customHeight="1">
      <c r="A4" s="54" t="s">
        <v>2</v>
      </c>
      <c r="B4" s="54" t="s">
        <v>3</v>
      </c>
      <c r="C4" s="54" t="s">
        <v>0</v>
      </c>
      <c r="D4" s="54" t="s">
        <v>4</v>
      </c>
      <c r="E4" s="54" t="s">
        <v>5</v>
      </c>
      <c r="F4" s="57" t="s">
        <v>6</v>
      </c>
    </row>
    <row r="5" spans="1:6" s="7" customFormat="1" ht="23.25" customHeight="1">
      <c r="A5" s="54"/>
      <c r="B5" s="54"/>
      <c r="C5" s="54"/>
      <c r="D5" s="54"/>
      <c r="E5" s="54"/>
      <c r="F5" s="57"/>
    </row>
    <row r="6" spans="1:6" s="7" customFormat="1" ht="13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8">
        <v>6</v>
      </c>
    </row>
    <row r="7" spans="1:6" s="7" customFormat="1" ht="47.25">
      <c r="A7" s="36" t="s">
        <v>21</v>
      </c>
      <c r="B7" s="17">
        <v>2210</v>
      </c>
      <c r="C7" s="47" t="s">
        <v>63</v>
      </c>
      <c r="D7" s="17"/>
      <c r="E7" s="17"/>
      <c r="F7" s="18"/>
    </row>
    <row r="8" spans="1:6" s="7" customFormat="1" ht="31.5">
      <c r="A8" s="36" t="s">
        <v>53</v>
      </c>
      <c r="B8" s="17">
        <v>2210</v>
      </c>
      <c r="C8" s="47" t="s">
        <v>54</v>
      </c>
      <c r="D8" s="17"/>
      <c r="E8" s="17"/>
      <c r="F8" s="18"/>
    </row>
    <row r="9" spans="1:6" s="7" customFormat="1" ht="31.5">
      <c r="A9" s="36" t="s">
        <v>64</v>
      </c>
      <c r="B9" s="17">
        <v>2210</v>
      </c>
      <c r="C9" s="47" t="s">
        <v>62</v>
      </c>
      <c r="D9" s="17"/>
      <c r="E9" s="17"/>
      <c r="F9" s="18"/>
    </row>
    <row r="10" spans="1:6" s="7" customFormat="1" ht="40.5" customHeight="1">
      <c r="A10" s="36" t="s">
        <v>22</v>
      </c>
      <c r="B10" s="17">
        <v>2210</v>
      </c>
      <c r="C10" s="47" t="s">
        <v>30</v>
      </c>
      <c r="D10" s="17"/>
      <c r="E10" s="17"/>
      <c r="F10" s="18"/>
    </row>
    <row r="11" spans="1:7" s="15" customFormat="1" ht="18" customHeight="1">
      <c r="A11" s="37" t="s">
        <v>20</v>
      </c>
      <c r="B11" s="38"/>
      <c r="C11" s="39">
        <f>13800+1000+1600+4344</f>
        <v>20744</v>
      </c>
      <c r="D11" s="39"/>
      <c r="E11" s="40"/>
      <c r="F11" s="41"/>
      <c r="G11" s="16"/>
    </row>
    <row r="12" spans="1:7" ht="31.5">
      <c r="A12" s="36" t="s">
        <v>23</v>
      </c>
      <c r="B12" s="12">
        <v>2240</v>
      </c>
      <c r="C12" s="46" t="s">
        <v>31</v>
      </c>
      <c r="D12" s="53"/>
      <c r="E12" s="53"/>
      <c r="F12" s="53"/>
      <c r="G12" s="8"/>
    </row>
    <row r="13" spans="1:7" ht="47.25">
      <c r="A13" s="42" t="s">
        <v>12</v>
      </c>
      <c r="B13" s="12">
        <v>2240</v>
      </c>
      <c r="C13" s="46" t="s">
        <v>32</v>
      </c>
      <c r="D13" s="53"/>
      <c r="E13" s="53"/>
      <c r="F13" s="53"/>
      <c r="G13" s="8"/>
    </row>
    <row r="14" spans="1:7" ht="31.5">
      <c r="A14" s="42" t="s">
        <v>42</v>
      </c>
      <c r="B14" s="12">
        <v>2240</v>
      </c>
      <c r="C14" s="46" t="s">
        <v>33</v>
      </c>
      <c r="D14" s="53"/>
      <c r="E14" s="53"/>
      <c r="F14" s="53"/>
      <c r="G14" s="8"/>
    </row>
    <row r="15" spans="1:7" ht="31.5">
      <c r="A15" s="42" t="s">
        <v>43</v>
      </c>
      <c r="B15" s="12">
        <v>2240</v>
      </c>
      <c r="C15" s="46" t="s">
        <v>34</v>
      </c>
      <c r="D15" s="53"/>
      <c r="E15" s="53"/>
      <c r="F15" s="53"/>
      <c r="G15" s="8"/>
    </row>
    <row r="16" spans="1:7" ht="31.5">
      <c r="A16" s="42" t="s">
        <v>24</v>
      </c>
      <c r="B16" s="12">
        <v>2240</v>
      </c>
      <c r="C16" s="46" t="s">
        <v>35</v>
      </c>
      <c r="D16" s="53"/>
      <c r="E16" s="53"/>
      <c r="F16" s="53"/>
      <c r="G16" s="8"/>
    </row>
    <row r="17" spans="1:7" s="15" customFormat="1" ht="18" customHeight="1">
      <c r="A17" s="37" t="s">
        <v>16</v>
      </c>
      <c r="B17" s="38"/>
      <c r="C17" s="39">
        <f>6600+34267.8+2000+30000+1.2</f>
        <v>72869</v>
      </c>
      <c r="D17" s="39"/>
      <c r="E17" s="40"/>
      <c r="F17" s="41"/>
      <c r="G17" s="16"/>
    </row>
    <row r="18" spans="1:7" s="15" customFormat="1" ht="36.75" customHeight="1">
      <c r="A18" s="50" t="s">
        <v>44</v>
      </c>
      <c r="B18" s="12">
        <v>2282</v>
      </c>
      <c r="C18" s="43" t="s">
        <v>40</v>
      </c>
      <c r="D18" s="43"/>
      <c r="E18" s="24"/>
      <c r="F18" s="44"/>
      <c r="G18" s="16"/>
    </row>
    <row r="19" spans="1:7" s="15" customFormat="1" ht="18" customHeight="1" thickBot="1">
      <c r="A19" s="37" t="s">
        <v>29</v>
      </c>
      <c r="B19" s="38"/>
      <c r="C19" s="39">
        <v>2400</v>
      </c>
      <c r="D19" s="39"/>
      <c r="E19" s="40"/>
      <c r="F19" s="41"/>
      <c r="G19" s="16"/>
    </row>
    <row r="20" spans="1:7" s="9" customFormat="1" ht="31.5">
      <c r="A20" s="45" t="s">
        <v>13</v>
      </c>
      <c r="B20" s="14">
        <v>2271</v>
      </c>
      <c r="C20" s="48" t="s">
        <v>36</v>
      </c>
      <c r="D20" s="53"/>
      <c r="E20" s="53"/>
      <c r="F20" s="53"/>
      <c r="G20" s="19"/>
    </row>
    <row r="21" spans="1:7" s="10" customFormat="1" ht="31.5">
      <c r="A21" s="45" t="s">
        <v>14</v>
      </c>
      <c r="B21" s="14">
        <v>2272</v>
      </c>
      <c r="C21" s="48" t="s">
        <v>37</v>
      </c>
      <c r="D21" s="53"/>
      <c r="E21" s="53"/>
      <c r="F21" s="53"/>
      <c r="G21" s="20"/>
    </row>
    <row r="22" spans="1:7" s="11" customFormat="1" ht="39" customHeight="1" thickBot="1">
      <c r="A22" s="45" t="s">
        <v>15</v>
      </c>
      <c r="B22" s="14">
        <v>2273</v>
      </c>
      <c r="C22" s="48" t="s">
        <v>38</v>
      </c>
      <c r="D22" s="53"/>
      <c r="E22" s="53"/>
      <c r="F22" s="53"/>
      <c r="G22" s="21"/>
    </row>
    <row r="23" spans="1:7" s="15" customFormat="1" ht="18" customHeight="1">
      <c r="A23" s="37" t="s">
        <v>17</v>
      </c>
      <c r="B23" s="38"/>
      <c r="C23" s="39">
        <f>106770+6171+67140</f>
        <v>180081</v>
      </c>
      <c r="D23" s="39"/>
      <c r="E23" s="39"/>
      <c r="F23" s="41"/>
      <c r="G23" s="16"/>
    </row>
    <row r="24" spans="1:7" ht="15.75">
      <c r="A24" s="13" t="s">
        <v>1</v>
      </c>
      <c r="B24" s="14">
        <v>2800</v>
      </c>
      <c r="C24" s="49" t="s">
        <v>39</v>
      </c>
      <c r="D24" s="43"/>
      <c r="E24" s="43"/>
      <c r="F24" s="44"/>
      <c r="G24" s="8"/>
    </row>
    <row r="25" spans="1:7" s="15" customFormat="1" ht="18" customHeight="1">
      <c r="A25" s="37" t="s">
        <v>18</v>
      </c>
      <c r="B25" s="38"/>
      <c r="C25" s="39">
        <v>50</v>
      </c>
      <c r="D25" s="39"/>
      <c r="E25" s="39"/>
      <c r="F25" s="41"/>
      <c r="G25" s="16"/>
    </row>
    <row r="26" spans="1:7" s="15" customFormat="1" ht="18" customHeight="1">
      <c r="A26" s="37" t="s">
        <v>19</v>
      </c>
      <c r="B26" s="38"/>
      <c r="C26" s="39">
        <f>C11+C17+C23+C25+C19</f>
        <v>276144</v>
      </c>
      <c r="D26" s="39"/>
      <c r="E26" s="39"/>
      <c r="F26" s="41"/>
      <c r="G26" s="16"/>
    </row>
    <row r="27" spans="1:7" s="15" customFormat="1" ht="43.5" customHeight="1">
      <c r="A27" s="13" t="s">
        <v>47</v>
      </c>
      <c r="B27" s="12">
        <v>2210</v>
      </c>
      <c r="C27" s="48" t="s">
        <v>56</v>
      </c>
      <c r="D27" s="43"/>
      <c r="E27" s="43"/>
      <c r="F27" s="44"/>
      <c r="G27" s="16"/>
    </row>
    <row r="28" spans="1:7" s="15" customFormat="1" ht="39" customHeight="1">
      <c r="A28" s="13" t="s">
        <v>49</v>
      </c>
      <c r="B28" s="12">
        <v>2210</v>
      </c>
      <c r="C28" s="48" t="s">
        <v>55</v>
      </c>
      <c r="D28" s="43"/>
      <c r="E28" s="43"/>
      <c r="F28" s="44"/>
      <c r="G28" s="16"/>
    </row>
    <row r="29" spans="1:7" s="15" customFormat="1" ht="32.25" customHeight="1">
      <c r="A29" s="13" t="s">
        <v>50</v>
      </c>
      <c r="B29" s="12">
        <v>2210</v>
      </c>
      <c r="C29" s="48" t="s">
        <v>57</v>
      </c>
      <c r="D29" s="43"/>
      <c r="E29" s="43"/>
      <c r="F29" s="44"/>
      <c r="G29" s="16"/>
    </row>
    <row r="30" spans="1:7" s="15" customFormat="1" ht="31.5">
      <c r="A30" s="36" t="s">
        <v>48</v>
      </c>
      <c r="B30" s="12">
        <v>2210</v>
      </c>
      <c r="C30" s="47" t="s">
        <v>58</v>
      </c>
      <c r="D30" s="39"/>
      <c r="E30" s="39"/>
      <c r="F30" s="41"/>
      <c r="G30" s="16"/>
    </row>
    <row r="31" spans="1:7" s="15" customFormat="1" ht="18" customHeight="1">
      <c r="A31" s="37" t="s">
        <v>20</v>
      </c>
      <c r="B31" s="38"/>
      <c r="C31" s="51">
        <f>47500+2392+20608+14493+31500</f>
        <v>116493</v>
      </c>
      <c r="D31" s="39"/>
      <c r="E31" s="40"/>
      <c r="F31" s="41"/>
      <c r="G31" s="16"/>
    </row>
    <row r="32" spans="1:7" s="15" customFormat="1" ht="36.75" customHeight="1">
      <c r="A32" s="13" t="s">
        <v>52</v>
      </c>
      <c r="B32" s="12">
        <v>3110</v>
      </c>
      <c r="C32" s="48" t="s">
        <v>59</v>
      </c>
      <c r="D32" s="43"/>
      <c r="E32" s="43"/>
      <c r="F32" s="44"/>
      <c r="G32" s="16"/>
    </row>
    <row r="33" spans="1:7" s="15" customFormat="1" ht="33" customHeight="1">
      <c r="A33" s="13" t="s">
        <v>51</v>
      </c>
      <c r="B33" s="12">
        <v>3110</v>
      </c>
      <c r="C33" s="48" t="s">
        <v>60</v>
      </c>
      <c r="D33" s="43"/>
      <c r="E33" s="43"/>
      <c r="F33" s="44"/>
      <c r="G33" s="16"/>
    </row>
    <row r="34" spans="1:7" s="15" customFormat="1" ht="18" customHeight="1">
      <c r="A34" s="37" t="s">
        <v>45</v>
      </c>
      <c r="B34" s="38"/>
      <c r="C34" s="39">
        <f>48500+25500</f>
        <v>74000</v>
      </c>
      <c r="D34" s="39"/>
      <c r="E34" s="39"/>
      <c r="F34" s="41"/>
      <c r="G34" s="16"/>
    </row>
    <row r="35" spans="1:7" s="15" customFormat="1" ht="18" customHeight="1">
      <c r="A35" s="37" t="s">
        <v>46</v>
      </c>
      <c r="B35" s="38"/>
      <c r="C35" s="39">
        <f>C31+C34</f>
        <v>190493</v>
      </c>
      <c r="D35" s="39"/>
      <c r="E35" s="39"/>
      <c r="F35" s="41"/>
      <c r="G35" s="16"/>
    </row>
    <row r="36" spans="1:7" s="15" customFormat="1" ht="18" customHeight="1">
      <c r="A36" s="10"/>
      <c r="B36" s="29"/>
      <c r="C36" s="27"/>
      <c r="D36" s="27"/>
      <c r="E36" s="27"/>
      <c r="F36" s="28"/>
      <c r="G36" s="16"/>
    </row>
    <row r="37" spans="1:7" ht="15.75">
      <c r="A37" s="52" t="s">
        <v>28</v>
      </c>
      <c r="B37" s="52"/>
      <c r="C37" s="52"/>
      <c r="D37" s="3"/>
      <c r="E37" s="3"/>
      <c r="G37" s="5"/>
    </row>
    <row r="38" spans="1:7" ht="15.75">
      <c r="A38" s="59" t="s">
        <v>26</v>
      </c>
      <c r="B38" s="30" t="s">
        <v>7</v>
      </c>
      <c r="C38" s="31"/>
      <c r="D38" s="3"/>
      <c r="E38" s="22" t="s">
        <v>9</v>
      </c>
      <c r="G38" s="5"/>
    </row>
    <row r="39" spans="1:5" ht="15.75">
      <c r="A39" s="59"/>
      <c r="B39" s="2" t="s">
        <v>8</v>
      </c>
      <c r="E39" s="2" t="s">
        <v>10</v>
      </c>
    </row>
    <row r="40" spans="1:5" ht="15.75">
      <c r="A40" s="59" t="s">
        <v>27</v>
      </c>
      <c r="B40" s="23" t="s">
        <v>41</v>
      </c>
      <c r="E40" s="22" t="s">
        <v>9</v>
      </c>
    </row>
    <row r="41" spans="1:5" ht="15.75">
      <c r="A41" s="59"/>
      <c r="B41" s="2" t="s">
        <v>8</v>
      </c>
      <c r="E41" s="2" t="s">
        <v>11</v>
      </c>
    </row>
    <row r="44" spans="1:3" ht="15.75">
      <c r="A44" s="59"/>
      <c r="B44" s="33"/>
      <c r="C44" s="32"/>
    </row>
    <row r="45" spans="1:3" ht="15.75">
      <c r="A45" s="59"/>
      <c r="B45" s="34"/>
      <c r="C45" s="35"/>
    </row>
    <row r="46" spans="1:3" ht="15.75">
      <c r="A46" s="59"/>
      <c r="B46" s="33"/>
      <c r="C46" s="32"/>
    </row>
    <row r="47" spans="1:3" ht="15.75">
      <c r="A47" s="59"/>
      <c r="B47" s="34"/>
      <c r="C47" s="35"/>
    </row>
  </sheetData>
  <mergeCells count="20">
    <mergeCell ref="A44:A45"/>
    <mergeCell ref="A46:A47"/>
    <mergeCell ref="A38:A39"/>
    <mergeCell ref="A40:A41"/>
    <mergeCell ref="D4:D5"/>
    <mergeCell ref="E4:E5"/>
    <mergeCell ref="A1:F1"/>
    <mergeCell ref="A2:F2"/>
    <mergeCell ref="A4:A5"/>
    <mergeCell ref="F4:F5"/>
    <mergeCell ref="B3:F3"/>
    <mergeCell ref="C4:C5"/>
    <mergeCell ref="B4:B5"/>
    <mergeCell ref="A37:C37"/>
    <mergeCell ref="F12:F16"/>
    <mergeCell ref="F20:F22"/>
    <mergeCell ref="E12:E16"/>
    <mergeCell ref="E20:E22"/>
    <mergeCell ref="D12:D16"/>
    <mergeCell ref="D20:D22"/>
  </mergeCells>
  <printOptions/>
  <pageMargins left="0.67" right="0.2" top="0.45" bottom="0.29" header="0.24" footer="0.24"/>
  <pageSetup horizontalDpi="600" verticalDpi="600" orientation="landscape" paperSize="9" scale="68" r:id="rId1"/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2015-02-27T08:20:17Z</cp:lastPrinted>
  <dcterms:created xsi:type="dcterms:W3CDTF">2009-04-06T10:29:42Z</dcterms:created>
  <dcterms:modified xsi:type="dcterms:W3CDTF">2015-03-13T11:02:17Z</dcterms:modified>
  <cp:category/>
  <cp:version/>
  <cp:contentType/>
  <cp:contentStatus/>
</cp:coreProperties>
</file>