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8" i="1" l="1"/>
  <c r="F154" i="1"/>
  <c r="F153" i="1"/>
  <c r="F150" i="1"/>
  <c r="F96" i="1"/>
  <c r="F87" i="1"/>
  <c r="F46" i="1"/>
  <c r="F16" i="1"/>
</calcChain>
</file>

<file path=xl/sharedStrings.xml><?xml version="1.0" encoding="utf-8"?>
<sst xmlns="http://schemas.openxmlformats.org/spreadsheetml/2006/main" count="385" uniqueCount="292">
  <si>
    <t>Перелік договорів, укладених у 2020 році по КНП "МДКЛ №6" ДМР</t>
  </si>
  <si>
    <t>КЕКВ</t>
  </si>
  <si>
    <t>Організація</t>
  </si>
  <si>
    <t>Дата документу</t>
  </si>
  <si>
    <t>Номер документу</t>
  </si>
  <si>
    <t>Сума договору</t>
  </si>
  <si>
    <t>Термін дії договору</t>
  </si>
  <si>
    <t>К-ть</t>
  </si>
  <si>
    <t>ФОП Гурбич Ірина Борисівна</t>
  </si>
  <si>
    <t>ТОВ "Аверс Канцелярія"</t>
  </si>
  <si>
    <t>ФОП Скубко Володимир Вікторович</t>
  </si>
  <si>
    <t>ФОП Стась Микола Миколайович</t>
  </si>
  <si>
    <t>ФОП Шлюренков Олександр анатолійович</t>
  </si>
  <si>
    <t>ТОВ "ГРАНЬ-КОР"</t>
  </si>
  <si>
    <t>ФОП Онищенко Владислав Вячеславович</t>
  </si>
  <si>
    <t>ФОП Сушин Сергій Володимирович</t>
  </si>
  <si>
    <t>ПП Герасименко Станислав Кузьмич</t>
  </si>
  <si>
    <t>10.03.2020</t>
  </si>
  <si>
    <t>17.03.2020</t>
  </si>
  <si>
    <t>23.03.2020</t>
  </si>
  <si>
    <t>16.04.2020</t>
  </si>
  <si>
    <t>21.01.2020</t>
  </si>
  <si>
    <t>02/20</t>
  </si>
  <si>
    <t>3/10</t>
  </si>
  <si>
    <t>4/10</t>
  </si>
  <si>
    <t>5/10</t>
  </si>
  <si>
    <t>6/10</t>
  </si>
  <si>
    <t>7/10</t>
  </si>
  <si>
    <t>8/10</t>
  </si>
  <si>
    <t>9/10</t>
  </si>
  <si>
    <t>10/10</t>
  </si>
  <si>
    <t>11/10</t>
  </si>
  <si>
    <t>12/10</t>
  </si>
  <si>
    <t>2096,00</t>
  </si>
  <si>
    <t>2840,00</t>
  </si>
  <si>
    <t>6480,00</t>
  </si>
  <si>
    <t>Дочернє підприємство "Мессер Україна"</t>
  </si>
  <si>
    <t>ФОП Мауріна Галина Володимирівна</t>
  </si>
  <si>
    <t>ФОП Данильченко Сергій Павлович</t>
  </si>
  <si>
    <t>ФОП Андрющенко Олександр Анатолійович</t>
  </si>
  <si>
    <t>ФОП Ганін Анатолій Борисович</t>
  </si>
  <si>
    <t>ТОВ НВП "Фiлiсiт-Дiагностика"</t>
  </si>
  <si>
    <t>ФОП Оболь Павло Володимирович</t>
  </si>
  <si>
    <t>ФОП Бондаренко Антон Павлович</t>
  </si>
  <si>
    <t>ТОВ "БАДМ-Б"</t>
  </si>
  <si>
    <t>ПрАТ Лінде Газ Україна</t>
  </si>
  <si>
    <t xml:space="preserve"> ОКП "ФАРМАЦІЯ"</t>
  </si>
  <si>
    <t>ФОП Кісельова Ольга Владиславівна</t>
  </si>
  <si>
    <t>ФОП Богатир Дмитро Євгенович</t>
  </si>
  <si>
    <t>ТОВ "Лізоформ Медікал"</t>
  </si>
  <si>
    <t>ТОВ "Таволга"</t>
  </si>
  <si>
    <t>ТОВ "КРІОГЕНСЕРВІС"</t>
  </si>
  <si>
    <t>04.02.2020</t>
  </si>
  <si>
    <t>1/20</t>
  </si>
  <si>
    <t>13.02.2020</t>
  </si>
  <si>
    <t>21.02.2020</t>
  </si>
  <si>
    <t>26.02.2020</t>
  </si>
  <si>
    <t>25.02.2020</t>
  </si>
  <si>
    <t>12.03.2020</t>
  </si>
  <si>
    <t>2/20</t>
  </si>
  <si>
    <t>26/20</t>
  </si>
  <si>
    <t>1701</t>
  </si>
  <si>
    <t>4/20</t>
  </si>
  <si>
    <t>27/20</t>
  </si>
  <si>
    <t>5/20</t>
  </si>
  <si>
    <t>6/20</t>
  </si>
  <si>
    <t>7/20</t>
  </si>
  <si>
    <t>13.03.2020</t>
  </si>
  <si>
    <t>16.03.2020</t>
  </si>
  <si>
    <t>8/20</t>
  </si>
  <si>
    <t>9/20</t>
  </si>
  <si>
    <t>18.03.2020</t>
  </si>
  <si>
    <t>25.03.2020</t>
  </si>
  <si>
    <t>3008</t>
  </si>
  <si>
    <t>41/332-М</t>
  </si>
  <si>
    <t>54/332-М</t>
  </si>
  <si>
    <t>10/20</t>
  </si>
  <si>
    <t>11/20</t>
  </si>
  <si>
    <t>12/20</t>
  </si>
  <si>
    <t>57864</t>
  </si>
  <si>
    <t>13/20</t>
  </si>
  <si>
    <t>57864/1</t>
  </si>
  <si>
    <t>ДКР/1191/07/15</t>
  </si>
  <si>
    <t>30/20</t>
  </si>
  <si>
    <t>31/20</t>
  </si>
  <si>
    <t>32/20</t>
  </si>
  <si>
    <t>2205</t>
  </si>
  <si>
    <t>34/20</t>
  </si>
  <si>
    <t>ФОП Михальська Вікторія Сергіївна</t>
  </si>
  <si>
    <t>ТОВ "Система аптек "Лінда-фарм"</t>
  </si>
  <si>
    <t>СП ОПТИМА-фарм</t>
  </si>
  <si>
    <t>ТОВ"ВіДжи Медікал"</t>
  </si>
  <si>
    <t>03.02.20</t>
  </si>
  <si>
    <t>08/20</t>
  </si>
  <si>
    <t>03.02.2020</t>
  </si>
  <si>
    <t>170191</t>
  </si>
  <si>
    <t>05.02.2020</t>
  </si>
  <si>
    <t>АБ-Дг-45</t>
  </si>
  <si>
    <t>3/20</t>
  </si>
  <si>
    <t>02.06.2020</t>
  </si>
  <si>
    <t>33/20</t>
  </si>
  <si>
    <t>ТОВ "Дніпровський хлібокомбінат 11"</t>
  </si>
  <si>
    <t>1/30</t>
  </si>
  <si>
    <t>ФОП Соболь Ігор Леонідович</t>
  </si>
  <si>
    <t>ТОВ "ВВ-Профіт" (молоко)</t>
  </si>
  <si>
    <t>2/30</t>
  </si>
  <si>
    <t>3/30</t>
  </si>
  <si>
    <t>12-ПХ</t>
  </si>
  <si>
    <t xml:space="preserve">ТОВ "ВВ-Профіт" </t>
  </si>
  <si>
    <t>ФОП Кривобок Олександра Сергіївна</t>
  </si>
  <si>
    <t>4/30</t>
  </si>
  <si>
    <t>ТОВ "ВВ-Профіт"</t>
  </si>
  <si>
    <t>5/30</t>
  </si>
  <si>
    <t>ТОВ "Ісполін плюс"</t>
  </si>
  <si>
    <t>6/30</t>
  </si>
  <si>
    <t>ФОП Додатко Олександр Володимирович</t>
  </si>
  <si>
    <t>7/30</t>
  </si>
  <si>
    <t>ФОП Калиновський В.В.</t>
  </si>
  <si>
    <t>8/30</t>
  </si>
  <si>
    <t>ФОП Новіков</t>
  </si>
  <si>
    <t>9/30</t>
  </si>
  <si>
    <t>10/30</t>
  </si>
  <si>
    <t>ФОП Гарант-2010</t>
  </si>
  <si>
    <t>11/30</t>
  </si>
  <si>
    <t>12/30</t>
  </si>
  <si>
    <t>14.02.2020</t>
  </si>
  <si>
    <t>13/30</t>
  </si>
  <si>
    <t>ТОВ "ЮР-ТВІН"</t>
  </si>
  <si>
    <t>20.02.2020</t>
  </si>
  <si>
    <t>25/30</t>
  </si>
  <si>
    <t>14/30</t>
  </si>
  <si>
    <t>ТОВ "Хлібзавод № 3"</t>
  </si>
  <si>
    <t>15/30</t>
  </si>
  <si>
    <t>04.03.2020</t>
  </si>
  <si>
    <t>16/30</t>
  </si>
  <si>
    <t>05.03.2020</t>
  </si>
  <si>
    <t>05/03/20</t>
  </si>
  <si>
    <t>19.03.2020</t>
  </si>
  <si>
    <t>17/30</t>
  </si>
  <si>
    <t>06.03.2020</t>
  </si>
  <si>
    <t>18/30</t>
  </si>
  <si>
    <t>11.03.2020</t>
  </si>
  <si>
    <t>19/30</t>
  </si>
  <si>
    <t>20/30</t>
  </si>
  <si>
    <t>21/30</t>
  </si>
  <si>
    <t>22/30</t>
  </si>
  <si>
    <t>23/30</t>
  </si>
  <si>
    <t>24.04.2020</t>
  </si>
  <si>
    <t>24/30</t>
  </si>
  <si>
    <t>ФОП Марченко Дмитро Володимирович</t>
  </si>
  <si>
    <t>ТОВ "Альянс ФУД"</t>
  </si>
  <si>
    <t>ФОП Волохові Андрій Олександрович</t>
  </si>
  <si>
    <t>ТОВ "ВВ-Профіт" (вершкове масло)</t>
  </si>
  <si>
    <t>ТОВ "ВВ-Профіт" (згущенка)</t>
  </si>
  <si>
    <t>ФОП Коваленко Володимир Леонідович</t>
  </si>
  <si>
    <t>ФОП Сергієв Дмитро Львович</t>
  </si>
  <si>
    <t>26/30</t>
  </si>
  <si>
    <t>27/30</t>
  </si>
  <si>
    <t>28/30</t>
  </si>
  <si>
    <t>29/30</t>
  </si>
  <si>
    <t>30/30</t>
  </si>
  <si>
    <t>31/30</t>
  </si>
  <si>
    <t>32/30</t>
  </si>
  <si>
    <t>33/30</t>
  </si>
  <si>
    <t>КП  Автопідприємство сан. транспорту</t>
  </si>
  <si>
    <t>ТОВ "ЦІАТ"</t>
  </si>
  <si>
    <t>ФОП Хлебас</t>
  </si>
  <si>
    <t xml:space="preserve">ТОВ "Жилсервіс-2" </t>
  </si>
  <si>
    <t>ПП Техноінфомед-2</t>
  </si>
  <si>
    <t>ПП "Скорпион-Гарантія"</t>
  </si>
  <si>
    <t>ФОП Джига Влодимир Васильйович</t>
  </si>
  <si>
    <t>ТОВ "ТЕЛЕМІСТ 2012"</t>
  </si>
  <si>
    <t>ПП Красуля</t>
  </si>
  <si>
    <t>ТОВ "ХЕЛСІ ЮА"</t>
  </si>
  <si>
    <t>Управління поліції охорони в Дніпроп.обл.</t>
  </si>
  <si>
    <t>ФОП Шереметьєв М.О.</t>
  </si>
  <si>
    <t>ТОВ "Дезінфекція ДОМ"</t>
  </si>
  <si>
    <t>ПП "Будспецінвест"</t>
  </si>
  <si>
    <t>ФОП Ольховик М.В.</t>
  </si>
  <si>
    <t>ТДВ"Дніпрокомунтранс"</t>
  </si>
  <si>
    <t>КП "Міськзеленбуд</t>
  </si>
  <si>
    <t>ТОВ "Побутові послуги"</t>
  </si>
  <si>
    <t>ПП МОРСБІ</t>
  </si>
  <si>
    <t>ТОВ "ТРИАВАНТ"</t>
  </si>
  <si>
    <t>ТОВ "МАСТЕР ЛІФТ"</t>
  </si>
  <si>
    <t>Підприємець Шарков Володимир Анатолійович</t>
  </si>
  <si>
    <t>ТОВ НВФ "ПРОММЕТ"</t>
  </si>
  <si>
    <t>ФОП Михайлова Валерія Василівна</t>
  </si>
  <si>
    <t>ФОП Джига Володимир Васильович</t>
  </si>
  <si>
    <t>ФОП Павлига Павло Дмитрович</t>
  </si>
  <si>
    <t>ПрАТ ФАРЛЕП-ІНВЕСТ</t>
  </si>
  <si>
    <t>ТОВ "БЛАГОУСТРІЙ 2018"</t>
  </si>
  <si>
    <t>ДП "Дніпростандартметрологія"</t>
  </si>
  <si>
    <t xml:space="preserve">ФОП Миргородська </t>
  </si>
  <si>
    <t>ТОВ "Екологічні переробні технології"</t>
  </si>
  <si>
    <t>ТОВ "НВП "Індустріал Лаб"</t>
  </si>
  <si>
    <t>ФОП Данильченко С.П.</t>
  </si>
  <si>
    <t>КП "Дніпроводоканал</t>
  </si>
  <si>
    <t>20.01.2020</t>
  </si>
  <si>
    <t>29</t>
  </si>
  <si>
    <t>26</t>
  </si>
  <si>
    <t>15.01.2020</t>
  </si>
  <si>
    <t>20ДН/40</t>
  </si>
  <si>
    <t>1/40</t>
  </si>
  <si>
    <t>28/40</t>
  </si>
  <si>
    <t>14.01.2020</t>
  </si>
  <si>
    <t>М/92/01/202</t>
  </si>
  <si>
    <t>2/40</t>
  </si>
  <si>
    <t>3/40</t>
  </si>
  <si>
    <t>4/40</t>
  </si>
  <si>
    <t>22.01.2020</t>
  </si>
  <si>
    <t>13594</t>
  </si>
  <si>
    <t>00033/40</t>
  </si>
  <si>
    <t>251-2020ІV</t>
  </si>
  <si>
    <t>390/17/201-2020</t>
  </si>
  <si>
    <t>296/17/201-2020</t>
  </si>
  <si>
    <t>297/17/201-2020</t>
  </si>
  <si>
    <t>298/17/201-2020</t>
  </si>
  <si>
    <t>1090/17/201-2020</t>
  </si>
  <si>
    <t>1091/17/201-2020</t>
  </si>
  <si>
    <t>5/40</t>
  </si>
  <si>
    <t>6/40</t>
  </si>
  <si>
    <t>147Л</t>
  </si>
  <si>
    <t>7/40</t>
  </si>
  <si>
    <t>16/40</t>
  </si>
  <si>
    <t>20/40</t>
  </si>
  <si>
    <t>9365</t>
  </si>
  <si>
    <t>14/02/2020-1</t>
  </si>
  <si>
    <t>22</t>
  </si>
  <si>
    <t>02.03.2020</t>
  </si>
  <si>
    <t>21/40</t>
  </si>
  <si>
    <t>22/40</t>
  </si>
  <si>
    <t>38-Н/40</t>
  </si>
  <si>
    <t>10.01.2020(16.03.2020)</t>
  </si>
  <si>
    <t>759/24М</t>
  </si>
  <si>
    <t>03.02.20 (16.03.20)</t>
  </si>
  <si>
    <t>01/20</t>
  </si>
  <si>
    <t>04/20</t>
  </si>
  <si>
    <t>31.01.20 (16.03.20)</t>
  </si>
  <si>
    <t>540</t>
  </si>
  <si>
    <t>10.01.20 (16.03.20)</t>
  </si>
  <si>
    <t xml:space="preserve">21-П </t>
  </si>
  <si>
    <t>17.01.20 (18.03.20)</t>
  </si>
  <si>
    <t>22-П</t>
  </si>
  <si>
    <t>22.01.20 (25.03.20)</t>
  </si>
  <si>
    <t>250/20</t>
  </si>
  <si>
    <t>23/40</t>
  </si>
  <si>
    <t>1183879/20</t>
  </si>
  <si>
    <t>201903</t>
  </si>
  <si>
    <t>06-0/11664</t>
  </si>
  <si>
    <t>10320-З</t>
  </si>
  <si>
    <t>24/40</t>
  </si>
  <si>
    <t>413/20НВ-Б</t>
  </si>
  <si>
    <t>33</t>
  </si>
  <si>
    <t>25/40</t>
  </si>
  <si>
    <t>26/40</t>
  </si>
  <si>
    <t>30/40</t>
  </si>
  <si>
    <t>201/5</t>
  </si>
  <si>
    <t>31/40</t>
  </si>
  <si>
    <t>32/40</t>
  </si>
  <si>
    <t>648</t>
  </si>
  <si>
    <t>ТОВ "Ліфтреммонтаж"</t>
  </si>
  <si>
    <t>317</t>
  </si>
  <si>
    <t>27/40</t>
  </si>
  <si>
    <t>14</t>
  </si>
  <si>
    <t>15</t>
  </si>
  <si>
    <t>29/40</t>
  </si>
  <si>
    <t>33/40</t>
  </si>
  <si>
    <t>34/40</t>
  </si>
  <si>
    <t>КП"Теплоенерго" ДМР</t>
  </si>
  <si>
    <t>29.01.2020</t>
  </si>
  <si>
    <t>050050</t>
  </si>
  <si>
    <t>КП "Днiпроводоканал" 2448в</t>
  </si>
  <si>
    <t>КП "Днiпроводоканал" 2448с</t>
  </si>
  <si>
    <t>2448в</t>
  </si>
  <si>
    <t>2448с</t>
  </si>
  <si>
    <t>ТОВ "СЕРВІС ГРУПП ЛТД"</t>
  </si>
  <si>
    <t>АТ "Дніпровські енергетичні послуги"</t>
  </si>
  <si>
    <t>АТ "ДТЕК ДНІПРОВСЬКІ ЕЛЕКТРОМЕРЕЖІ"</t>
  </si>
  <si>
    <t>16.01.2020</t>
  </si>
  <si>
    <t>21/20-ЕЛ</t>
  </si>
  <si>
    <t>23.01.2020</t>
  </si>
  <si>
    <t>004013</t>
  </si>
  <si>
    <t>21.04.2020</t>
  </si>
  <si>
    <t>067228/2020</t>
  </si>
  <si>
    <t>10192/4-13</t>
  </si>
  <si>
    <t>10192/4-13/1</t>
  </si>
  <si>
    <t>ТОВ  " ПРОТЕК СОЛЮШНЗ УКРАЇНА "</t>
  </si>
  <si>
    <t>31.03.2020</t>
  </si>
  <si>
    <t>3210/1</t>
  </si>
  <si>
    <t>3210/2</t>
  </si>
  <si>
    <t>3210/3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</si>
</sst>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fill" vertical="top" wrapText="1"/>
    </xf>
    <xf numFmtId="14" fontId="0" fillId="0" borderId="1" xfId="0" applyNumberFormat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0"/>
  <sheetViews>
    <sheetView tabSelected="1" view="pageBreakPreview" zoomScaleNormal="100" zoomScaleSheetLayoutView="100" workbookViewId="0">
      <pane ySplit="4" topLeftCell="A44" activePane="bottomLeft" state="frozen"/>
      <selection pane="bottomLeft" activeCell="C3" sqref="C3"/>
    </sheetView>
  </sheetViews>
  <sheetFormatPr defaultRowHeight="15" x14ac:dyDescent="0.25"/>
  <cols>
    <col min="1" max="1" width="6.42578125" customWidth="1"/>
    <col min="2" max="2" width="0.28515625" customWidth="1"/>
    <col min="3" max="3" width="27" customWidth="1"/>
    <col min="4" max="4" width="13.28515625" customWidth="1"/>
    <col min="5" max="5" width="10.42578125" customWidth="1"/>
    <col min="6" max="6" width="13.28515625" customWidth="1"/>
    <col min="7" max="7" width="11.28515625" customWidth="1"/>
  </cols>
  <sheetData>
    <row r="2" spans="1:7" x14ac:dyDescent="0.25">
      <c r="C2" t="s">
        <v>0</v>
      </c>
    </row>
    <row r="4" spans="1:7" s="2" customFormat="1" ht="30" customHeight="1" x14ac:dyDescent="0.25">
      <c r="A4" s="1" t="s">
        <v>1</v>
      </c>
      <c r="B4" s="1" t="s">
        <v>7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s="4" customFormat="1" ht="15.75" customHeight="1" x14ac:dyDescent="0.25">
      <c r="A5" s="3">
        <v>2210</v>
      </c>
      <c r="B5" s="3"/>
      <c r="C5" s="3" t="s">
        <v>8</v>
      </c>
      <c r="D5" s="7" t="s">
        <v>21</v>
      </c>
      <c r="E5" s="7" t="s">
        <v>22</v>
      </c>
      <c r="F5" s="8" t="s">
        <v>33</v>
      </c>
      <c r="G5" s="6">
        <v>44196</v>
      </c>
    </row>
    <row r="6" spans="1:7" s="4" customFormat="1" ht="15" customHeight="1" x14ac:dyDescent="0.25">
      <c r="A6" s="3"/>
      <c r="B6" s="3"/>
      <c r="C6" s="3" t="s">
        <v>9</v>
      </c>
      <c r="D6" s="7" t="s">
        <v>17</v>
      </c>
      <c r="E6" s="7" t="s">
        <v>23</v>
      </c>
      <c r="F6" s="8">
        <v>4119.12</v>
      </c>
      <c r="G6" s="6">
        <v>44196</v>
      </c>
    </row>
    <row r="7" spans="1:7" s="4" customFormat="1" ht="14.25" customHeight="1" x14ac:dyDescent="0.25">
      <c r="A7" s="3"/>
      <c r="B7" s="3"/>
      <c r="C7" s="3" t="s">
        <v>9</v>
      </c>
      <c r="D7" s="7" t="s">
        <v>18</v>
      </c>
      <c r="E7" s="7" t="s">
        <v>24</v>
      </c>
      <c r="F7" s="8">
        <v>17287.259999999998</v>
      </c>
      <c r="G7" s="6">
        <v>44196</v>
      </c>
    </row>
    <row r="8" spans="1:7" s="4" customFormat="1" x14ac:dyDescent="0.25">
      <c r="A8" s="3"/>
      <c r="B8" s="3"/>
      <c r="C8" s="5" t="s">
        <v>10</v>
      </c>
      <c r="D8" s="7" t="s">
        <v>19</v>
      </c>
      <c r="E8" s="7" t="s">
        <v>25</v>
      </c>
      <c r="F8" s="8" t="s">
        <v>34</v>
      </c>
      <c r="G8" s="6">
        <v>44196</v>
      </c>
    </row>
    <row r="9" spans="1:7" s="4" customFormat="1" ht="30" x14ac:dyDescent="0.25">
      <c r="A9" s="3"/>
      <c r="B9" s="3"/>
      <c r="C9" s="3" t="s">
        <v>11</v>
      </c>
      <c r="D9" s="7" t="s">
        <v>20</v>
      </c>
      <c r="E9" s="7" t="s">
        <v>26</v>
      </c>
      <c r="F9" s="8">
        <v>20624.5</v>
      </c>
      <c r="G9" s="6">
        <v>44196</v>
      </c>
    </row>
    <row r="10" spans="1:7" s="4" customFormat="1" ht="28.5" customHeight="1" x14ac:dyDescent="0.25">
      <c r="A10" s="3"/>
      <c r="B10" s="3"/>
      <c r="C10" s="3" t="s">
        <v>12</v>
      </c>
      <c r="D10" s="9">
        <v>43948</v>
      </c>
      <c r="E10" s="7" t="s">
        <v>27</v>
      </c>
      <c r="F10" s="8">
        <v>9990.6</v>
      </c>
      <c r="G10" s="6">
        <v>44196</v>
      </c>
    </row>
    <row r="11" spans="1:7" s="4" customFormat="1" x14ac:dyDescent="0.25">
      <c r="A11" s="3"/>
      <c r="B11" s="3"/>
      <c r="C11" s="3" t="s">
        <v>13</v>
      </c>
      <c r="D11" s="9">
        <v>43950</v>
      </c>
      <c r="E11" s="7" t="s">
        <v>28</v>
      </c>
      <c r="F11" s="8" t="s">
        <v>35</v>
      </c>
      <c r="G11" s="6">
        <v>44196</v>
      </c>
    </row>
    <row r="12" spans="1:7" s="4" customFormat="1" ht="32.25" customHeight="1" x14ac:dyDescent="0.25">
      <c r="A12" s="3"/>
      <c r="B12" s="3"/>
      <c r="C12" s="3" t="s">
        <v>14</v>
      </c>
      <c r="D12" s="9">
        <v>43955</v>
      </c>
      <c r="E12" s="7" t="s">
        <v>29</v>
      </c>
      <c r="F12" s="8">
        <v>1999.95</v>
      </c>
      <c r="G12" s="6">
        <v>44196</v>
      </c>
    </row>
    <row r="13" spans="1:7" s="4" customFormat="1" ht="30" x14ac:dyDescent="0.25">
      <c r="A13" s="3"/>
      <c r="B13" s="3"/>
      <c r="C13" s="3" t="s">
        <v>15</v>
      </c>
      <c r="D13" s="9">
        <v>43986</v>
      </c>
      <c r="E13" s="7" t="s">
        <v>30</v>
      </c>
      <c r="F13" s="8">
        <v>134385</v>
      </c>
      <c r="G13" s="6">
        <v>44196</v>
      </c>
    </row>
    <row r="14" spans="1:7" s="4" customFormat="1" ht="30" x14ac:dyDescent="0.25">
      <c r="A14" s="3"/>
      <c r="B14" s="3"/>
      <c r="C14" s="3" t="s">
        <v>16</v>
      </c>
      <c r="D14" s="9">
        <v>43991</v>
      </c>
      <c r="E14" s="7" t="s">
        <v>31</v>
      </c>
      <c r="F14" s="8">
        <v>2995.5</v>
      </c>
      <c r="G14" s="6">
        <v>44196</v>
      </c>
    </row>
    <row r="15" spans="1:7" s="4" customFormat="1" ht="30" x14ac:dyDescent="0.25">
      <c r="A15" s="3"/>
      <c r="B15" s="3"/>
      <c r="C15" s="3" t="s">
        <v>16</v>
      </c>
      <c r="D15" s="10">
        <v>43991</v>
      </c>
      <c r="E15" s="11" t="s">
        <v>32</v>
      </c>
      <c r="F15" s="8">
        <v>2996.5</v>
      </c>
      <c r="G15" s="6">
        <v>44196</v>
      </c>
    </row>
    <row r="16" spans="1:7" s="4" customFormat="1" ht="30" x14ac:dyDescent="0.25">
      <c r="A16" s="3">
        <v>2220</v>
      </c>
      <c r="B16" s="3"/>
      <c r="C16" s="3" t="s">
        <v>36</v>
      </c>
      <c r="D16" s="7" t="s">
        <v>52</v>
      </c>
      <c r="E16" s="7" t="s">
        <v>53</v>
      </c>
      <c r="F16" s="8">
        <f>33384-728</f>
        <v>32656</v>
      </c>
      <c r="G16" s="6">
        <v>44196</v>
      </c>
    </row>
    <row r="17" spans="1:7" s="4" customFormat="1" ht="30" x14ac:dyDescent="0.25">
      <c r="A17" s="3"/>
      <c r="B17" s="3"/>
      <c r="C17" s="3" t="s">
        <v>37</v>
      </c>
      <c r="D17" s="7" t="s">
        <v>54</v>
      </c>
      <c r="E17" s="7" t="s">
        <v>59</v>
      </c>
      <c r="F17" s="8">
        <v>2049</v>
      </c>
      <c r="G17" s="6">
        <v>44196</v>
      </c>
    </row>
    <row r="18" spans="1:7" s="4" customFormat="1" ht="30" x14ac:dyDescent="0.25">
      <c r="A18" s="3"/>
      <c r="B18" s="3"/>
      <c r="C18" s="3" t="s">
        <v>38</v>
      </c>
      <c r="D18" s="7" t="s">
        <v>55</v>
      </c>
      <c r="E18" s="7" t="s">
        <v>60</v>
      </c>
      <c r="F18" s="8">
        <v>38400</v>
      </c>
      <c r="G18" s="6">
        <v>44196</v>
      </c>
    </row>
    <row r="19" spans="1:7" s="4" customFormat="1" ht="30" x14ac:dyDescent="0.25">
      <c r="A19" s="3"/>
      <c r="B19" s="3"/>
      <c r="C19" s="3" t="s">
        <v>39</v>
      </c>
      <c r="D19" s="7" t="s">
        <v>55</v>
      </c>
      <c r="E19" s="7" t="s">
        <v>61</v>
      </c>
      <c r="F19" s="8">
        <v>11300</v>
      </c>
      <c r="G19" s="6">
        <v>44196</v>
      </c>
    </row>
    <row r="20" spans="1:7" s="4" customFormat="1" ht="30" x14ac:dyDescent="0.25">
      <c r="A20" s="3"/>
      <c r="B20" s="3"/>
      <c r="C20" s="3" t="s">
        <v>40</v>
      </c>
      <c r="D20" s="7" t="s">
        <v>56</v>
      </c>
      <c r="E20" s="7" t="s">
        <v>62</v>
      </c>
      <c r="F20" s="8">
        <v>7072</v>
      </c>
      <c r="G20" s="6">
        <v>44196</v>
      </c>
    </row>
    <row r="21" spans="1:7" s="4" customFormat="1" ht="30" x14ac:dyDescent="0.25">
      <c r="A21" s="3"/>
      <c r="B21" s="3"/>
      <c r="C21" s="3" t="s">
        <v>41</v>
      </c>
      <c r="D21" s="7" t="s">
        <v>57</v>
      </c>
      <c r="E21" s="7" t="s">
        <v>63</v>
      </c>
      <c r="F21" s="8">
        <v>5080.3599999999997</v>
      </c>
      <c r="G21" s="6">
        <v>44196</v>
      </c>
    </row>
    <row r="22" spans="1:7" s="4" customFormat="1" ht="30" x14ac:dyDescent="0.25">
      <c r="A22" s="3"/>
      <c r="B22" s="3"/>
      <c r="C22" s="3" t="s">
        <v>42</v>
      </c>
      <c r="D22" s="7" t="s">
        <v>17</v>
      </c>
      <c r="E22" s="7" t="s">
        <v>64</v>
      </c>
      <c r="F22" s="8">
        <v>480</v>
      </c>
      <c r="G22" s="6">
        <v>44196</v>
      </c>
    </row>
    <row r="23" spans="1:7" s="4" customFormat="1" ht="30" x14ac:dyDescent="0.25">
      <c r="A23" s="3"/>
      <c r="B23" s="3"/>
      <c r="C23" s="3" t="s">
        <v>42</v>
      </c>
      <c r="D23" s="7" t="s">
        <v>17</v>
      </c>
      <c r="E23" s="7" t="s">
        <v>65</v>
      </c>
      <c r="F23" s="8">
        <v>2992.5</v>
      </c>
      <c r="G23" s="6">
        <v>44196</v>
      </c>
    </row>
    <row r="24" spans="1:7" s="4" customFormat="1" ht="30" x14ac:dyDescent="0.25">
      <c r="A24" s="3"/>
      <c r="B24" s="3"/>
      <c r="C24" s="3" t="s">
        <v>41</v>
      </c>
      <c r="D24" s="7" t="s">
        <v>58</v>
      </c>
      <c r="E24" s="7" t="s">
        <v>66</v>
      </c>
      <c r="F24" s="8">
        <v>5115</v>
      </c>
      <c r="G24" s="6">
        <v>44196</v>
      </c>
    </row>
    <row r="25" spans="1:7" s="4" customFormat="1" ht="30" x14ac:dyDescent="0.25">
      <c r="A25" s="3"/>
      <c r="B25" s="3"/>
      <c r="C25" s="3" t="s">
        <v>43</v>
      </c>
      <c r="D25" s="7" t="s">
        <v>67</v>
      </c>
      <c r="E25" s="7" t="s">
        <v>69</v>
      </c>
      <c r="F25" s="8">
        <v>6922</v>
      </c>
      <c r="G25" s="6">
        <v>44196</v>
      </c>
    </row>
    <row r="26" spans="1:7" s="4" customFormat="1" x14ac:dyDescent="0.25">
      <c r="A26" s="3"/>
      <c r="B26" s="3"/>
      <c r="C26" s="3" t="s">
        <v>44</v>
      </c>
      <c r="D26" s="7" t="s">
        <v>68</v>
      </c>
      <c r="E26" s="7" t="s">
        <v>70</v>
      </c>
      <c r="F26" s="8">
        <v>128803.02</v>
      </c>
      <c r="G26" s="6">
        <v>44196</v>
      </c>
    </row>
    <row r="27" spans="1:7" s="4" customFormat="1" x14ac:dyDescent="0.25">
      <c r="A27" s="3"/>
      <c r="B27" s="3"/>
      <c r="C27" s="3" t="s">
        <v>45</v>
      </c>
      <c r="D27" s="7" t="s">
        <v>71</v>
      </c>
      <c r="E27" s="7" t="s">
        <v>73</v>
      </c>
      <c r="F27" s="8">
        <v>10000</v>
      </c>
      <c r="G27" s="6">
        <v>44196</v>
      </c>
    </row>
    <row r="28" spans="1:7" s="4" customFormat="1" x14ac:dyDescent="0.25">
      <c r="A28" s="3"/>
      <c r="B28" s="3"/>
      <c r="C28" s="3" t="s">
        <v>45</v>
      </c>
      <c r="D28" s="7">
        <v>43945</v>
      </c>
      <c r="E28" s="7" t="s">
        <v>73</v>
      </c>
      <c r="F28" s="8">
        <v>98226</v>
      </c>
      <c r="G28" s="6">
        <v>44196</v>
      </c>
    </row>
    <row r="29" spans="1:7" s="4" customFormat="1" x14ac:dyDescent="0.25">
      <c r="A29" s="3"/>
      <c r="B29" s="3"/>
      <c r="C29" s="3" t="s">
        <v>46</v>
      </c>
      <c r="D29" s="7" t="s">
        <v>71</v>
      </c>
      <c r="E29" s="7" t="s">
        <v>74</v>
      </c>
      <c r="F29" s="8">
        <v>25602</v>
      </c>
      <c r="G29" s="6">
        <v>44196</v>
      </c>
    </row>
    <row r="30" spans="1:7" s="4" customFormat="1" x14ac:dyDescent="0.25">
      <c r="A30" s="3"/>
      <c r="B30" s="3"/>
      <c r="C30" s="3" t="s">
        <v>46</v>
      </c>
      <c r="D30" s="7" t="s">
        <v>72</v>
      </c>
      <c r="E30" s="7" t="s">
        <v>75</v>
      </c>
      <c r="F30" s="8">
        <v>26900</v>
      </c>
      <c r="G30" s="6">
        <v>44196</v>
      </c>
    </row>
    <row r="31" spans="1:7" s="4" customFormat="1" ht="30" x14ac:dyDescent="0.25">
      <c r="A31" s="3"/>
      <c r="B31" s="3"/>
      <c r="C31" s="3" t="s">
        <v>47</v>
      </c>
      <c r="D31" s="7" t="s">
        <v>19</v>
      </c>
      <c r="E31" s="7" t="s">
        <v>76</v>
      </c>
      <c r="F31" s="8">
        <v>66071.91</v>
      </c>
      <c r="G31" s="6">
        <v>44196</v>
      </c>
    </row>
    <row r="32" spans="1:7" s="4" customFormat="1" ht="30" x14ac:dyDescent="0.25">
      <c r="A32" s="3"/>
      <c r="B32" s="3"/>
      <c r="C32" s="3" t="s">
        <v>48</v>
      </c>
      <c r="D32" s="7">
        <v>43914</v>
      </c>
      <c r="E32" s="7" t="s">
        <v>77</v>
      </c>
      <c r="F32" s="8">
        <v>11290.84</v>
      </c>
      <c r="G32" s="6">
        <v>44196</v>
      </c>
    </row>
    <row r="33" spans="1:7" s="4" customFormat="1" x14ac:dyDescent="0.25">
      <c r="A33" s="3"/>
      <c r="B33" s="3"/>
      <c r="C33" s="3" t="s">
        <v>44</v>
      </c>
      <c r="D33" s="7">
        <v>43921</v>
      </c>
      <c r="E33" s="7" t="s">
        <v>78</v>
      </c>
      <c r="F33" s="8">
        <v>58605.73</v>
      </c>
      <c r="G33" s="6">
        <v>44196</v>
      </c>
    </row>
    <row r="34" spans="1:7" s="4" customFormat="1" x14ac:dyDescent="0.25">
      <c r="A34" s="3"/>
      <c r="B34" s="3"/>
      <c r="C34" s="3" t="s">
        <v>49</v>
      </c>
      <c r="D34" s="7">
        <v>43923</v>
      </c>
      <c r="E34" s="7" t="s">
        <v>79</v>
      </c>
      <c r="F34" s="8">
        <v>17670.12</v>
      </c>
      <c r="G34" s="6">
        <v>44196</v>
      </c>
    </row>
    <row r="35" spans="1:7" s="4" customFormat="1" x14ac:dyDescent="0.25">
      <c r="A35" s="3"/>
      <c r="B35" s="3"/>
      <c r="C35" s="3" t="s">
        <v>50</v>
      </c>
      <c r="D35" s="7">
        <v>43928</v>
      </c>
      <c r="E35" s="7" t="s">
        <v>80</v>
      </c>
      <c r="F35" s="8">
        <v>13268</v>
      </c>
      <c r="G35" s="6">
        <v>44196</v>
      </c>
    </row>
    <row r="36" spans="1:7" s="4" customFormat="1" x14ac:dyDescent="0.25">
      <c r="A36" s="3"/>
      <c r="B36" s="3"/>
      <c r="C36" s="3" t="s">
        <v>49</v>
      </c>
      <c r="D36" s="7">
        <v>43929</v>
      </c>
      <c r="E36" s="7" t="s">
        <v>81</v>
      </c>
      <c r="F36" s="8">
        <v>11329.92</v>
      </c>
      <c r="G36" s="6">
        <v>44196</v>
      </c>
    </row>
    <row r="37" spans="1:7" s="4" customFormat="1" ht="25.5" x14ac:dyDescent="0.25">
      <c r="A37" s="3"/>
      <c r="B37" s="3"/>
      <c r="C37" s="3" t="s">
        <v>51</v>
      </c>
      <c r="D37" s="7">
        <v>43950</v>
      </c>
      <c r="E37" s="7" t="s">
        <v>82</v>
      </c>
      <c r="F37" s="8">
        <v>47936</v>
      </c>
      <c r="G37" s="6">
        <v>44196</v>
      </c>
    </row>
    <row r="38" spans="1:7" s="4" customFormat="1" x14ac:dyDescent="0.25">
      <c r="A38" s="3"/>
      <c r="B38" s="3"/>
      <c r="C38" s="3" t="s">
        <v>44</v>
      </c>
      <c r="D38" s="7">
        <v>43969</v>
      </c>
      <c r="E38" s="7" t="s">
        <v>83</v>
      </c>
      <c r="F38" s="8">
        <v>497435.61</v>
      </c>
      <c r="G38" s="6">
        <v>44196</v>
      </c>
    </row>
    <row r="39" spans="1:7" s="4" customFormat="1" x14ac:dyDescent="0.25">
      <c r="A39" s="3"/>
      <c r="B39" s="3"/>
      <c r="C39" s="3" t="s">
        <v>44</v>
      </c>
      <c r="D39" s="7">
        <v>43969</v>
      </c>
      <c r="E39" s="7" t="s">
        <v>84</v>
      </c>
      <c r="F39" s="8">
        <v>149208.1</v>
      </c>
      <c r="G39" s="6">
        <v>44196</v>
      </c>
    </row>
    <row r="40" spans="1:7" s="4" customFormat="1" x14ac:dyDescent="0.25">
      <c r="A40" s="3"/>
      <c r="B40" s="3"/>
      <c r="C40" s="3" t="s">
        <v>44</v>
      </c>
      <c r="D40" s="7">
        <v>43969</v>
      </c>
      <c r="E40" s="7" t="s">
        <v>85</v>
      </c>
      <c r="F40" s="8">
        <v>149222.65</v>
      </c>
      <c r="G40" s="6">
        <v>44196</v>
      </c>
    </row>
    <row r="41" spans="1:7" s="4" customFormat="1" ht="30" x14ac:dyDescent="0.25">
      <c r="A41" s="3"/>
      <c r="B41" s="3"/>
      <c r="C41" s="3" t="s">
        <v>39</v>
      </c>
      <c r="D41" s="7">
        <v>43976</v>
      </c>
      <c r="E41" s="7" t="s">
        <v>86</v>
      </c>
      <c r="F41" s="8">
        <v>3270</v>
      </c>
      <c r="G41" s="6">
        <v>44196</v>
      </c>
    </row>
    <row r="42" spans="1:7" s="4" customFormat="1" ht="30" x14ac:dyDescent="0.25">
      <c r="A42" s="3"/>
      <c r="B42" s="3"/>
      <c r="C42" s="3" t="s">
        <v>38</v>
      </c>
      <c r="D42" s="7">
        <v>43987</v>
      </c>
      <c r="E42" s="7" t="s">
        <v>87</v>
      </c>
      <c r="F42" s="8">
        <v>28600</v>
      </c>
      <c r="G42" s="6">
        <v>44196</v>
      </c>
    </row>
    <row r="43" spans="1:7" s="4" customFormat="1" ht="30" x14ac:dyDescent="0.25">
      <c r="A43" s="3"/>
      <c r="B43" s="3"/>
      <c r="C43" s="3" t="s">
        <v>88</v>
      </c>
      <c r="D43" s="7" t="s">
        <v>92</v>
      </c>
      <c r="E43" s="7" t="s">
        <v>93</v>
      </c>
      <c r="F43" s="8">
        <v>49897.25</v>
      </c>
      <c r="G43" s="6">
        <v>44196</v>
      </c>
    </row>
    <row r="44" spans="1:7" s="4" customFormat="1" x14ac:dyDescent="0.25">
      <c r="A44" s="3"/>
      <c r="B44" s="3"/>
      <c r="C44" s="3" t="s">
        <v>44</v>
      </c>
      <c r="D44" s="7" t="s">
        <v>94</v>
      </c>
      <c r="E44" s="7" t="s">
        <v>95</v>
      </c>
      <c r="F44" s="8">
        <v>8695.36</v>
      </c>
      <c r="G44" s="6">
        <v>44196</v>
      </c>
    </row>
    <row r="45" spans="1:7" s="4" customFormat="1" ht="30" x14ac:dyDescent="0.25">
      <c r="A45" s="3"/>
      <c r="B45" s="3"/>
      <c r="C45" s="3" t="s">
        <v>89</v>
      </c>
      <c r="D45" s="7" t="s">
        <v>96</v>
      </c>
      <c r="E45" s="7" t="s">
        <v>97</v>
      </c>
      <c r="F45" s="8">
        <v>13932.45</v>
      </c>
      <c r="G45" s="6">
        <v>44196</v>
      </c>
    </row>
    <row r="46" spans="1:7" s="4" customFormat="1" x14ac:dyDescent="0.25">
      <c r="A46" s="3"/>
      <c r="B46" s="3"/>
      <c r="C46" s="3" t="s">
        <v>90</v>
      </c>
      <c r="D46" s="7" t="s">
        <v>55</v>
      </c>
      <c r="E46" s="7" t="s">
        <v>98</v>
      </c>
      <c r="F46" s="8">
        <f>14461.05-568.07</f>
        <v>13892.98</v>
      </c>
      <c r="G46" s="6">
        <v>44196</v>
      </c>
    </row>
    <row r="47" spans="1:7" s="4" customFormat="1" x14ac:dyDescent="0.25">
      <c r="A47" s="3"/>
      <c r="B47" s="3"/>
      <c r="C47" s="3" t="s">
        <v>91</v>
      </c>
      <c r="D47" s="7" t="s">
        <v>99</v>
      </c>
      <c r="E47" s="7" t="s">
        <v>100</v>
      </c>
      <c r="F47" s="8">
        <v>2399.46</v>
      </c>
      <c r="G47" s="6">
        <v>44196</v>
      </c>
    </row>
    <row r="48" spans="1:7" s="4" customFormat="1" x14ac:dyDescent="0.25">
      <c r="A48" s="3"/>
      <c r="B48" s="3"/>
      <c r="C48" s="3" t="s">
        <v>45</v>
      </c>
      <c r="D48" s="7">
        <v>43945</v>
      </c>
      <c r="E48" s="7" t="s">
        <v>73</v>
      </c>
      <c r="F48" s="8">
        <v>98226</v>
      </c>
      <c r="G48" s="6">
        <v>44196</v>
      </c>
    </row>
    <row r="49" spans="1:7" s="4" customFormat="1" ht="25.5" x14ac:dyDescent="0.25">
      <c r="A49" s="3"/>
      <c r="B49" s="3"/>
      <c r="C49" s="3" t="s">
        <v>51</v>
      </c>
      <c r="D49" s="7">
        <v>43950</v>
      </c>
      <c r="E49" s="7" t="s">
        <v>82</v>
      </c>
      <c r="F49" s="8">
        <v>47936</v>
      </c>
      <c r="G49" s="6">
        <v>44196</v>
      </c>
    </row>
    <row r="50" spans="1:7" s="4" customFormat="1" ht="30" x14ac:dyDescent="0.25">
      <c r="A50" s="3">
        <v>2230</v>
      </c>
      <c r="B50" s="3"/>
      <c r="C50" s="3" t="s">
        <v>101</v>
      </c>
      <c r="D50" s="7">
        <v>43844</v>
      </c>
      <c r="E50" s="7" t="s">
        <v>102</v>
      </c>
      <c r="F50" s="8">
        <v>25038</v>
      </c>
      <c r="G50" s="6">
        <v>44196</v>
      </c>
    </row>
    <row r="51" spans="1:7" s="4" customFormat="1" ht="30" x14ac:dyDescent="0.25">
      <c r="A51" s="3"/>
      <c r="B51" s="3"/>
      <c r="C51" s="3" t="s">
        <v>103</v>
      </c>
      <c r="D51" s="7">
        <v>43853</v>
      </c>
      <c r="E51" s="7" t="s">
        <v>105</v>
      </c>
      <c r="F51" s="8">
        <v>3687.5</v>
      </c>
      <c r="G51" s="6">
        <v>44196</v>
      </c>
    </row>
    <row r="52" spans="1:7" s="4" customFormat="1" x14ac:dyDescent="0.25">
      <c r="A52" s="3"/>
      <c r="B52" s="3"/>
      <c r="C52" s="3" t="s">
        <v>108</v>
      </c>
      <c r="D52" s="7">
        <v>43853</v>
      </c>
      <c r="E52" s="7" t="s">
        <v>106</v>
      </c>
      <c r="F52" s="8">
        <v>6720</v>
      </c>
      <c r="G52" s="6">
        <v>44196</v>
      </c>
    </row>
    <row r="53" spans="1:7" s="4" customFormat="1" x14ac:dyDescent="0.25">
      <c r="A53" s="3"/>
      <c r="B53" s="3"/>
      <c r="C53" s="3" t="s">
        <v>108</v>
      </c>
      <c r="D53" s="7">
        <v>43846</v>
      </c>
      <c r="E53" s="7" t="s">
        <v>107</v>
      </c>
      <c r="F53" s="8">
        <v>4423</v>
      </c>
      <c r="G53" s="6">
        <v>44196</v>
      </c>
    </row>
    <row r="54" spans="1:7" s="4" customFormat="1" ht="30" x14ac:dyDescent="0.25">
      <c r="A54" s="3"/>
      <c r="B54" s="3"/>
      <c r="C54" s="3" t="s">
        <v>109</v>
      </c>
      <c r="D54" s="7">
        <v>43853</v>
      </c>
      <c r="E54" s="7" t="s">
        <v>110</v>
      </c>
      <c r="F54" s="8">
        <v>4320</v>
      </c>
      <c r="G54" s="6">
        <v>44196</v>
      </c>
    </row>
    <row r="55" spans="1:7" s="4" customFormat="1" x14ac:dyDescent="0.25">
      <c r="A55" s="3"/>
      <c r="B55" s="3"/>
      <c r="C55" s="3" t="s">
        <v>111</v>
      </c>
      <c r="D55" s="7">
        <v>43853</v>
      </c>
      <c r="E55" s="7" t="s">
        <v>112</v>
      </c>
      <c r="F55" s="8">
        <v>2995.2</v>
      </c>
      <c r="G55" s="6">
        <v>44196</v>
      </c>
    </row>
    <row r="56" spans="1:7" s="4" customFormat="1" x14ac:dyDescent="0.25">
      <c r="A56" s="3"/>
      <c r="B56" s="3"/>
      <c r="C56" s="3" t="s">
        <v>113</v>
      </c>
      <c r="D56" s="7">
        <v>43854</v>
      </c>
      <c r="E56" s="7" t="s">
        <v>114</v>
      </c>
      <c r="F56" s="8">
        <v>21570</v>
      </c>
      <c r="G56" s="6">
        <v>44196</v>
      </c>
    </row>
    <row r="57" spans="1:7" s="4" customFormat="1" ht="30" x14ac:dyDescent="0.25">
      <c r="A57" s="3"/>
      <c r="B57" s="3"/>
      <c r="C57" s="3" t="s">
        <v>115</v>
      </c>
      <c r="D57" s="7">
        <v>43854</v>
      </c>
      <c r="E57" s="7" t="s">
        <v>116</v>
      </c>
      <c r="F57" s="8">
        <v>4904</v>
      </c>
      <c r="G57" s="6">
        <v>44196</v>
      </c>
    </row>
    <row r="58" spans="1:7" s="4" customFormat="1" x14ac:dyDescent="0.25">
      <c r="A58" s="3"/>
      <c r="B58" s="3"/>
      <c r="C58" s="3" t="s">
        <v>117</v>
      </c>
      <c r="D58" s="7">
        <v>43854</v>
      </c>
      <c r="E58" s="7" t="s">
        <v>118</v>
      </c>
      <c r="F58" s="8">
        <v>19060</v>
      </c>
      <c r="G58" s="6">
        <v>44196</v>
      </c>
    </row>
    <row r="59" spans="1:7" s="4" customFormat="1" x14ac:dyDescent="0.25">
      <c r="A59" s="3"/>
      <c r="B59" s="3"/>
      <c r="C59" s="3" t="s">
        <v>119</v>
      </c>
      <c r="D59" s="7">
        <v>43859</v>
      </c>
      <c r="E59" s="7" t="s">
        <v>120</v>
      </c>
      <c r="F59" s="8">
        <v>2392</v>
      </c>
      <c r="G59" s="6">
        <v>44196</v>
      </c>
    </row>
    <row r="60" spans="1:7" s="4" customFormat="1" x14ac:dyDescent="0.25">
      <c r="A60" s="3"/>
      <c r="B60" s="3"/>
      <c r="C60" s="3" t="s">
        <v>108</v>
      </c>
      <c r="D60" s="7">
        <v>43864</v>
      </c>
      <c r="E60" s="7" t="s">
        <v>121</v>
      </c>
      <c r="F60" s="8">
        <v>9600</v>
      </c>
      <c r="G60" s="6">
        <v>44196</v>
      </c>
    </row>
    <row r="61" spans="1:7" s="4" customFormat="1" x14ac:dyDescent="0.25">
      <c r="A61" s="3"/>
      <c r="B61" s="3"/>
      <c r="C61" s="3" t="s">
        <v>122</v>
      </c>
      <c r="D61" s="7">
        <v>43865</v>
      </c>
      <c r="E61" s="7" t="s">
        <v>123</v>
      </c>
      <c r="F61" s="8">
        <v>2730.6</v>
      </c>
      <c r="G61" s="6">
        <v>44196</v>
      </c>
    </row>
    <row r="62" spans="1:7" s="4" customFormat="1" x14ac:dyDescent="0.25">
      <c r="A62" s="3"/>
      <c r="B62" s="3"/>
      <c r="C62" s="3" t="s">
        <v>113</v>
      </c>
      <c r="D62" s="7" t="s">
        <v>52</v>
      </c>
      <c r="E62" s="7" t="s">
        <v>124</v>
      </c>
      <c r="F62" s="8">
        <v>1116</v>
      </c>
      <c r="G62" s="6">
        <v>44196</v>
      </c>
    </row>
    <row r="63" spans="1:7" s="4" customFormat="1" x14ac:dyDescent="0.25">
      <c r="A63" s="3"/>
      <c r="B63" s="3"/>
      <c r="C63" s="3" t="s">
        <v>113</v>
      </c>
      <c r="D63" s="7" t="s">
        <v>125</v>
      </c>
      <c r="E63" s="7" t="s">
        <v>126</v>
      </c>
      <c r="F63" s="8">
        <v>3168</v>
      </c>
      <c r="G63" s="6">
        <v>44196</v>
      </c>
    </row>
    <row r="64" spans="1:7" s="4" customFormat="1" x14ac:dyDescent="0.25">
      <c r="A64" s="3"/>
      <c r="B64" s="3"/>
      <c r="C64" s="3" t="s">
        <v>127</v>
      </c>
      <c r="D64" s="7" t="s">
        <v>128</v>
      </c>
      <c r="E64" s="7" t="s">
        <v>129</v>
      </c>
      <c r="F64" s="8">
        <v>5870.34</v>
      </c>
      <c r="G64" s="6">
        <v>44196</v>
      </c>
    </row>
    <row r="65" spans="1:7" s="4" customFormat="1" ht="30" x14ac:dyDescent="0.25">
      <c r="A65" s="3"/>
      <c r="B65" s="3"/>
      <c r="C65" s="3" t="s">
        <v>109</v>
      </c>
      <c r="D65" s="7" t="s">
        <v>57</v>
      </c>
      <c r="E65" s="7" t="s">
        <v>130</v>
      </c>
      <c r="F65" s="8">
        <v>2850</v>
      </c>
      <c r="G65" s="6">
        <v>44196</v>
      </c>
    </row>
    <row r="66" spans="1:7" s="4" customFormat="1" ht="30" x14ac:dyDescent="0.25">
      <c r="A66" s="3"/>
      <c r="B66" s="3"/>
      <c r="C66" s="3" t="s">
        <v>109</v>
      </c>
      <c r="D66" s="7" t="s">
        <v>57</v>
      </c>
      <c r="E66" s="7" t="s">
        <v>132</v>
      </c>
      <c r="F66" s="8">
        <v>770</v>
      </c>
      <c r="G66" s="6">
        <v>44196</v>
      </c>
    </row>
    <row r="67" spans="1:7" s="4" customFormat="1" x14ac:dyDescent="0.25">
      <c r="A67" s="3"/>
      <c r="B67" s="3"/>
      <c r="C67" s="3" t="s">
        <v>131</v>
      </c>
      <c r="D67" s="7" t="s">
        <v>133</v>
      </c>
      <c r="E67" s="7" t="s">
        <v>134</v>
      </c>
      <c r="F67" s="8">
        <v>4364.88</v>
      </c>
      <c r="G67" s="6">
        <v>44196</v>
      </c>
    </row>
    <row r="68" spans="1:7" s="4" customFormat="1" ht="30" x14ac:dyDescent="0.25">
      <c r="A68" s="3"/>
      <c r="B68" s="3"/>
      <c r="C68" s="3" t="s">
        <v>103</v>
      </c>
      <c r="D68" s="7" t="s">
        <v>135</v>
      </c>
      <c r="E68" s="7" t="s">
        <v>136</v>
      </c>
      <c r="F68" s="8">
        <v>6336</v>
      </c>
      <c r="G68" s="6">
        <v>44196</v>
      </c>
    </row>
    <row r="69" spans="1:7" s="4" customFormat="1" x14ac:dyDescent="0.25">
      <c r="A69" s="3"/>
      <c r="B69" s="3"/>
      <c r="C69" s="3" t="s">
        <v>108</v>
      </c>
      <c r="D69" s="7" t="s">
        <v>137</v>
      </c>
      <c r="E69" s="7" t="s">
        <v>138</v>
      </c>
      <c r="F69" s="8">
        <v>4800</v>
      </c>
      <c r="G69" s="6">
        <v>44196</v>
      </c>
    </row>
    <row r="70" spans="1:7" s="4" customFormat="1" x14ac:dyDescent="0.25">
      <c r="A70" s="3"/>
      <c r="B70" s="3"/>
      <c r="C70" s="3" t="s">
        <v>108</v>
      </c>
      <c r="D70" s="7" t="s">
        <v>139</v>
      </c>
      <c r="E70" s="7" t="s">
        <v>140</v>
      </c>
      <c r="F70" s="8">
        <v>6996</v>
      </c>
      <c r="G70" s="6">
        <v>44196</v>
      </c>
    </row>
    <row r="71" spans="1:7" s="4" customFormat="1" x14ac:dyDescent="0.25">
      <c r="A71" s="3"/>
      <c r="B71" s="3"/>
      <c r="C71" s="3" t="s">
        <v>117</v>
      </c>
      <c r="D71" s="7" t="s">
        <v>141</v>
      </c>
      <c r="E71" s="7" t="s">
        <v>142</v>
      </c>
      <c r="F71" s="8">
        <v>15895</v>
      </c>
      <c r="G71" s="6">
        <v>44196</v>
      </c>
    </row>
    <row r="72" spans="1:7" s="4" customFormat="1" x14ac:dyDescent="0.25">
      <c r="A72" s="3"/>
      <c r="B72" s="3"/>
      <c r="C72" s="3" t="s">
        <v>113</v>
      </c>
      <c r="D72" s="7" t="s">
        <v>141</v>
      </c>
      <c r="E72" s="7" t="s">
        <v>143</v>
      </c>
      <c r="F72" s="8">
        <v>3450</v>
      </c>
      <c r="G72" s="6">
        <v>44196</v>
      </c>
    </row>
    <row r="73" spans="1:7" s="4" customFormat="1" ht="30" x14ac:dyDescent="0.25">
      <c r="A73" s="3"/>
      <c r="B73" s="3"/>
      <c r="C73" s="3" t="s">
        <v>115</v>
      </c>
      <c r="D73" s="7" t="s">
        <v>141</v>
      </c>
      <c r="E73" s="7" t="s">
        <v>144</v>
      </c>
      <c r="F73" s="8">
        <v>3345</v>
      </c>
      <c r="G73" s="6">
        <v>44196</v>
      </c>
    </row>
    <row r="74" spans="1:7" s="4" customFormat="1" ht="30" x14ac:dyDescent="0.25">
      <c r="A74" s="3"/>
      <c r="B74" s="3"/>
      <c r="C74" s="3" t="s">
        <v>103</v>
      </c>
      <c r="D74" s="7" t="s">
        <v>141</v>
      </c>
      <c r="E74" s="7" t="s">
        <v>145</v>
      </c>
      <c r="F74" s="8">
        <v>3750</v>
      </c>
      <c r="G74" s="6">
        <v>44196</v>
      </c>
    </row>
    <row r="75" spans="1:7" s="4" customFormat="1" x14ac:dyDescent="0.25">
      <c r="A75" s="3"/>
      <c r="B75" s="3"/>
      <c r="C75" s="3" t="s">
        <v>122</v>
      </c>
      <c r="D75" s="7" t="s">
        <v>58</v>
      </c>
      <c r="E75" s="7" t="s">
        <v>146</v>
      </c>
      <c r="F75" s="8">
        <v>5196</v>
      </c>
      <c r="G75" s="6">
        <v>44196</v>
      </c>
    </row>
    <row r="76" spans="1:7" s="4" customFormat="1" x14ac:dyDescent="0.25">
      <c r="A76" s="3"/>
      <c r="B76" s="3"/>
      <c r="C76" s="3" t="s">
        <v>127</v>
      </c>
      <c r="D76" s="7" t="s">
        <v>147</v>
      </c>
      <c r="E76" s="7" t="s">
        <v>148</v>
      </c>
      <c r="F76" s="8">
        <v>1532.16</v>
      </c>
      <c r="G76" s="6">
        <v>44196</v>
      </c>
    </row>
    <row r="77" spans="1:7" s="4" customFormat="1" x14ac:dyDescent="0.25">
      <c r="A77" s="3"/>
      <c r="B77" s="3"/>
      <c r="C77" s="3" t="s">
        <v>104</v>
      </c>
      <c r="D77" s="7">
        <v>43971</v>
      </c>
      <c r="E77" s="7" t="s">
        <v>140</v>
      </c>
      <c r="F77" s="8">
        <v>28800</v>
      </c>
      <c r="G77" s="6">
        <v>44196</v>
      </c>
    </row>
    <row r="78" spans="1:7" s="4" customFormat="1" ht="30" x14ac:dyDescent="0.25">
      <c r="A78" s="3"/>
      <c r="B78" s="3"/>
      <c r="C78" s="3" t="s">
        <v>149</v>
      </c>
      <c r="D78" s="7">
        <v>43980</v>
      </c>
      <c r="E78" s="7" t="s">
        <v>129</v>
      </c>
      <c r="F78" s="8">
        <v>42051</v>
      </c>
      <c r="G78" s="6">
        <v>44196</v>
      </c>
    </row>
    <row r="79" spans="1:7" s="4" customFormat="1" x14ac:dyDescent="0.25">
      <c r="A79" s="3"/>
      <c r="B79" s="3"/>
      <c r="C79" s="3" t="s">
        <v>150</v>
      </c>
      <c r="D79" s="7">
        <v>43983</v>
      </c>
      <c r="E79" s="7" t="s">
        <v>156</v>
      </c>
      <c r="F79" s="8">
        <v>7875</v>
      </c>
      <c r="G79" s="6">
        <v>44196</v>
      </c>
    </row>
    <row r="80" spans="1:7" s="4" customFormat="1" x14ac:dyDescent="0.25">
      <c r="A80" s="3"/>
      <c r="B80" s="3"/>
      <c r="C80" s="3" t="s">
        <v>122</v>
      </c>
      <c r="D80" s="7">
        <v>43984</v>
      </c>
      <c r="E80" s="7" t="s">
        <v>157</v>
      </c>
      <c r="F80" s="8">
        <v>13680</v>
      </c>
      <c r="G80" s="6">
        <v>44196</v>
      </c>
    </row>
    <row r="81" spans="1:7" s="4" customFormat="1" ht="30" x14ac:dyDescent="0.25">
      <c r="A81" s="3"/>
      <c r="B81" s="3"/>
      <c r="C81" s="3" t="s">
        <v>151</v>
      </c>
      <c r="D81" s="7">
        <v>43986</v>
      </c>
      <c r="E81" s="7" t="s">
        <v>158</v>
      </c>
      <c r="F81" s="8">
        <v>13500</v>
      </c>
      <c r="G81" s="6">
        <v>44196</v>
      </c>
    </row>
    <row r="82" spans="1:7" s="4" customFormat="1" ht="30" x14ac:dyDescent="0.25">
      <c r="A82" s="3"/>
      <c r="B82" s="3"/>
      <c r="C82" s="3" t="s">
        <v>152</v>
      </c>
      <c r="D82" s="7">
        <v>43991</v>
      </c>
      <c r="E82" s="7" t="s">
        <v>159</v>
      </c>
      <c r="F82" s="8">
        <v>37069.5</v>
      </c>
      <c r="G82" s="6">
        <v>44196</v>
      </c>
    </row>
    <row r="83" spans="1:7" s="4" customFormat="1" x14ac:dyDescent="0.25">
      <c r="A83" s="3"/>
      <c r="B83" s="3"/>
      <c r="C83" s="3" t="s">
        <v>153</v>
      </c>
      <c r="D83" s="7"/>
      <c r="E83" s="7" t="s">
        <v>160</v>
      </c>
      <c r="F83" s="8">
        <v>14850</v>
      </c>
      <c r="G83" s="6">
        <v>44196</v>
      </c>
    </row>
    <row r="84" spans="1:7" s="4" customFormat="1" ht="30" x14ac:dyDescent="0.25">
      <c r="A84" s="3"/>
      <c r="B84" s="3"/>
      <c r="C84" s="3" t="s">
        <v>154</v>
      </c>
      <c r="D84" s="7">
        <v>43991</v>
      </c>
      <c r="E84" s="7" t="s">
        <v>161</v>
      </c>
      <c r="F84" s="8">
        <v>23400</v>
      </c>
      <c r="G84" s="6">
        <v>44196</v>
      </c>
    </row>
    <row r="85" spans="1:7" s="4" customFormat="1" ht="30" x14ac:dyDescent="0.25">
      <c r="A85" s="3"/>
      <c r="B85" s="3"/>
      <c r="C85" s="3" t="s">
        <v>151</v>
      </c>
      <c r="D85" s="7">
        <v>43992</v>
      </c>
      <c r="E85" s="7" t="s">
        <v>162</v>
      </c>
      <c r="F85" s="8">
        <v>8765.2000000000007</v>
      </c>
      <c r="G85" s="6">
        <v>44196</v>
      </c>
    </row>
    <row r="86" spans="1:7" s="4" customFormat="1" ht="30" x14ac:dyDescent="0.25">
      <c r="A86" s="3"/>
      <c r="B86" s="3"/>
      <c r="C86" s="3" t="s">
        <v>155</v>
      </c>
      <c r="D86" s="7">
        <v>43993</v>
      </c>
      <c r="E86" s="7" t="s">
        <v>163</v>
      </c>
      <c r="F86" s="8">
        <v>6906.9</v>
      </c>
      <c r="G86" s="6">
        <v>44196</v>
      </c>
    </row>
    <row r="87" spans="1:7" s="4" customFormat="1" ht="30" x14ac:dyDescent="0.25">
      <c r="A87" s="3">
        <v>2240</v>
      </c>
      <c r="B87" s="3"/>
      <c r="C87" s="3" t="s">
        <v>164</v>
      </c>
      <c r="D87" s="7" t="s">
        <v>198</v>
      </c>
      <c r="E87" s="7" t="s">
        <v>199</v>
      </c>
      <c r="F87" s="8">
        <f>652087.66-489062.66</f>
        <v>163025.00000000006</v>
      </c>
      <c r="G87" s="6">
        <v>44196</v>
      </c>
    </row>
    <row r="88" spans="1:7" s="4" customFormat="1" ht="30" x14ac:dyDescent="0.25">
      <c r="A88" s="3"/>
      <c r="B88" s="3"/>
      <c r="C88" s="3" t="s">
        <v>164</v>
      </c>
      <c r="D88" s="7">
        <v>43841</v>
      </c>
      <c r="E88" s="7" t="s">
        <v>200</v>
      </c>
      <c r="F88" s="8">
        <v>98385.57</v>
      </c>
      <c r="G88" s="6">
        <v>44196</v>
      </c>
    </row>
    <row r="89" spans="1:7" s="4" customFormat="1" x14ac:dyDescent="0.25">
      <c r="A89" s="3"/>
      <c r="B89" s="3"/>
      <c r="C89" s="3" t="s">
        <v>165</v>
      </c>
      <c r="D89" s="7" t="s">
        <v>201</v>
      </c>
      <c r="E89" s="7" t="s">
        <v>202</v>
      </c>
      <c r="F89" s="8">
        <v>4800</v>
      </c>
      <c r="G89" s="6">
        <v>44196</v>
      </c>
    </row>
    <row r="90" spans="1:7" s="4" customFormat="1" x14ac:dyDescent="0.25">
      <c r="A90" s="3"/>
      <c r="B90" s="3"/>
      <c r="C90" s="3" t="s">
        <v>166</v>
      </c>
      <c r="D90" s="7" t="s">
        <v>201</v>
      </c>
      <c r="E90" s="7" t="s">
        <v>203</v>
      </c>
      <c r="F90" s="8">
        <v>1860</v>
      </c>
      <c r="G90" s="6">
        <v>44196</v>
      </c>
    </row>
    <row r="91" spans="1:7" s="4" customFormat="1" x14ac:dyDescent="0.25">
      <c r="A91" s="3"/>
      <c r="B91" s="3"/>
      <c r="C91" s="3" t="s">
        <v>166</v>
      </c>
      <c r="D91" s="7">
        <v>43872</v>
      </c>
      <c r="E91" s="7" t="s">
        <v>204</v>
      </c>
      <c r="F91" s="8">
        <v>3720</v>
      </c>
      <c r="G91" s="6">
        <v>44196</v>
      </c>
    </row>
    <row r="92" spans="1:7" s="4" customFormat="1" ht="25.5" x14ac:dyDescent="0.25">
      <c r="A92" s="3"/>
      <c r="B92" s="3"/>
      <c r="C92" s="3" t="s">
        <v>167</v>
      </c>
      <c r="D92" s="7" t="s">
        <v>205</v>
      </c>
      <c r="E92" s="7" t="s">
        <v>206</v>
      </c>
      <c r="F92" s="8">
        <v>7658.44</v>
      </c>
      <c r="G92" s="6">
        <v>44196</v>
      </c>
    </row>
    <row r="93" spans="1:7" s="4" customFormat="1" x14ac:dyDescent="0.25">
      <c r="A93" s="3"/>
      <c r="B93" s="3"/>
      <c r="C93" s="3" t="s">
        <v>168</v>
      </c>
      <c r="D93" s="7" t="s">
        <v>201</v>
      </c>
      <c r="E93" s="7" t="s">
        <v>207</v>
      </c>
      <c r="F93" s="8">
        <v>1200</v>
      </c>
      <c r="G93" s="6">
        <v>44196</v>
      </c>
    </row>
    <row r="94" spans="1:7" s="4" customFormat="1" x14ac:dyDescent="0.25">
      <c r="A94" s="3"/>
      <c r="B94" s="3"/>
      <c r="C94" s="3" t="s">
        <v>169</v>
      </c>
      <c r="D94" s="7">
        <v>43851</v>
      </c>
      <c r="E94" s="7" t="s">
        <v>208</v>
      </c>
      <c r="F94" s="8">
        <v>30000</v>
      </c>
      <c r="G94" s="6">
        <v>44196</v>
      </c>
    </row>
    <row r="95" spans="1:7" s="4" customFormat="1" ht="30" x14ac:dyDescent="0.25">
      <c r="A95" s="3"/>
      <c r="B95" s="3"/>
      <c r="C95" s="3" t="s">
        <v>170</v>
      </c>
      <c r="D95" s="7">
        <v>43854</v>
      </c>
      <c r="E95" s="7" t="s">
        <v>209</v>
      </c>
      <c r="F95" s="8">
        <v>48617.8</v>
      </c>
      <c r="G95" s="6">
        <v>44196</v>
      </c>
    </row>
    <row r="96" spans="1:7" s="4" customFormat="1" x14ac:dyDescent="0.25">
      <c r="A96" s="3"/>
      <c r="B96" s="3"/>
      <c r="C96" s="3" t="s">
        <v>171</v>
      </c>
      <c r="D96" s="7" t="s">
        <v>210</v>
      </c>
      <c r="E96" s="7" t="s">
        <v>211</v>
      </c>
      <c r="F96" s="8">
        <f>12000+31500</f>
        <v>43500</v>
      </c>
      <c r="G96" s="6">
        <v>44196</v>
      </c>
    </row>
    <row r="97" spans="1:7" s="4" customFormat="1" x14ac:dyDescent="0.25">
      <c r="A97" s="3"/>
      <c r="B97" s="3"/>
      <c r="C97" s="3" t="s">
        <v>172</v>
      </c>
      <c r="D97" s="7">
        <v>43854</v>
      </c>
      <c r="E97" s="7" t="s">
        <v>212</v>
      </c>
      <c r="F97" s="8">
        <v>3150</v>
      </c>
      <c r="G97" s="6">
        <v>44196</v>
      </c>
    </row>
    <row r="98" spans="1:7" s="4" customFormat="1" x14ac:dyDescent="0.25">
      <c r="A98" s="3"/>
      <c r="B98" s="3"/>
      <c r="C98" s="3" t="s">
        <v>173</v>
      </c>
      <c r="D98" s="7">
        <v>43850</v>
      </c>
      <c r="E98" s="7" t="s">
        <v>213</v>
      </c>
      <c r="F98" s="8">
        <v>1</v>
      </c>
      <c r="G98" s="6">
        <v>44196</v>
      </c>
    </row>
    <row r="99" spans="1:7" s="4" customFormat="1" ht="30" x14ac:dyDescent="0.25">
      <c r="A99" s="3"/>
      <c r="B99" s="3"/>
      <c r="C99" s="3" t="s">
        <v>174</v>
      </c>
      <c r="D99" s="7">
        <v>43860</v>
      </c>
      <c r="E99" s="7" t="s">
        <v>214</v>
      </c>
      <c r="F99" s="8">
        <v>1500</v>
      </c>
      <c r="G99" s="6">
        <v>44196</v>
      </c>
    </row>
    <row r="100" spans="1:7" s="4" customFormat="1" ht="30" x14ac:dyDescent="0.25">
      <c r="A100" s="3"/>
      <c r="B100" s="3"/>
      <c r="C100" s="3" t="s">
        <v>174</v>
      </c>
      <c r="D100" s="7">
        <v>43852</v>
      </c>
      <c r="E100" s="7" t="s">
        <v>215</v>
      </c>
      <c r="F100" s="8">
        <v>1800</v>
      </c>
      <c r="G100" s="6">
        <v>44196</v>
      </c>
    </row>
    <row r="101" spans="1:7" s="4" customFormat="1" ht="30" x14ac:dyDescent="0.25">
      <c r="A101" s="3"/>
      <c r="B101" s="3"/>
      <c r="C101" s="3" t="s">
        <v>174</v>
      </c>
      <c r="D101" s="7">
        <v>43852</v>
      </c>
      <c r="E101" s="7" t="s">
        <v>216</v>
      </c>
      <c r="F101" s="8">
        <v>1800</v>
      </c>
      <c r="G101" s="6">
        <v>44196</v>
      </c>
    </row>
    <row r="102" spans="1:7" s="4" customFormat="1" ht="30" x14ac:dyDescent="0.25">
      <c r="A102" s="3"/>
      <c r="B102" s="3"/>
      <c r="C102" s="3" t="s">
        <v>174</v>
      </c>
      <c r="D102" s="7">
        <v>43852</v>
      </c>
      <c r="E102" s="7" t="s">
        <v>217</v>
      </c>
      <c r="F102" s="8">
        <v>2000</v>
      </c>
      <c r="G102" s="6">
        <v>44196</v>
      </c>
    </row>
    <row r="103" spans="1:7" s="4" customFormat="1" ht="30" x14ac:dyDescent="0.25">
      <c r="A103" s="3"/>
      <c r="B103" s="3"/>
      <c r="C103" s="3" t="s">
        <v>174</v>
      </c>
      <c r="D103" s="7">
        <v>43950</v>
      </c>
      <c r="E103" s="7" t="s">
        <v>218</v>
      </c>
      <c r="F103" s="8">
        <v>1000</v>
      </c>
      <c r="G103" s="6">
        <v>44196</v>
      </c>
    </row>
    <row r="104" spans="1:7" s="4" customFormat="1" ht="30" x14ac:dyDescent="0.25">
      <c r="A104" s="3"/>
      <c r="B104" s="3"/>
      <c r="C104" s="3" t="s">
        <v>174</v>
      </c>
      <c r="D104" s="7">
        <v>43950</v>
      </c>
      <c r="E104" s="7" t="s">
        <v>219</v>
      </c>
      <c r="F104" s="8">
        <v>2300</v>
      </c>
      <c r="G104" s="6">
        <v>44196</v>
      </c>
    </row>
    <row r="105" spans="1:7" s="4" customFormat="1" x14ac:dyDescent="0.25">
      <c r="A105" s="3"/>
      <c r="B105" s="3"/>
      <c r="C105" s="3" t="s">
        <v>175</v>
      </c>
      <c r="D105" s="7">
        <v>43866</v>
      </c>
      <c r="E105" s="7" t="s">
        <v>220</v>
      </c>
      <c r="F105" s="8">
        <v>7800</v>
      </c>
      <c r="G105" s="6">
        <v>44196</v>
      </c>
    </row>
    <row r="106" spans="1:7" s="4" customFormat="1" x14ac:dyDescent="0.25">
      <c r="A106" s="3"/>
      <c r="B106" s="3"/>
      <c r="C106" s="3" t="s">
        <v>175</v>
      </c>
      <c r="D106" s="7">
        <v>43866</v>
      </c>
      <c r="E106" s="7" t="s">
        <v>221</v>
      </c>
      <c r="F106" s="8">
        <v>24000</v>
      </c>
      <c r="G106" s="6">
        <v>44196</v>
      </c>
    </row>
    <row r="107" spans="1:7" s="4" customFormat="1" x14ac:dyDescent="0.25">
      <c r="A107" s="3"/>
      <c r="B107" s="3"/>
      <c r="C107" s="3" t="s">
        <v>176</v>
      </c>
      <c r="D107" s="7">
        <v>43861</v>
      </c>
      <c r="E107" s="7" t="s">
        <v>222</v>
      </c>
      <c r="F107" s="8">
        <v>934.44</v>
      </c>
      <c r="G107" s="6">
        <v>44196</v>
      </c>
    </row>
    <row r="108" spans="1:7" s="4" customFormat="1" x14ac:dyDescent="0.25">
      <c r="A108" s="3"/>
      <c r="B108" s="3"/>
      <c r="C108" s="3" t="s">
        <v>177</v>
      </c>
      <c r="D108" s="7">
        <v>43874</v>
      </c>
      <c r="E108" s="7" t="s">
        <v>223</v>
      </c>
      <c r="F108" s="8">
        <v>44154.98</v>
      </c>
      <c r="G108" s="6">
        <v>44196</v>
      </c>
    </row>
    <row r="109" spans="1:7" s="4" customFormat="1" x14ac:dyDescent="0.25">
      <c r="A109" s="3"/>
      <c r="B109" s="3"/>
      <c r="C109" s="3" t="s">
        <v>178</v>
      </c>
      <c r="D109" s="7">
        <v>43882</v>
      </c>
      <c r="E109" s="7" t="s">
        <v>224</v>
      </c>
      <c r="F109" s="8">
        <v>17810</v>
      </c>
      <c r="G109" s="6">
        <v>44196</v>
      </c>
    </row>
    <row r="110" spans="1:7" s="4" customFormat="1" x14ac:dyDescent="0.25">
      <c r="A110" s="3"/>
      <c r="B110" s="3"/>
      <c r="C110" s="3" t="s">
        <v>178</v>
      </c>
      <c r="D110" s="7">
        <v>43882</v>
      </c>
      <c r="E110" s="7" t="s">
        <v>225</v>
      </c>
      <c r="F110" s="8">
        <v>98720</v>
      </c>
      <c r="G110" s="6">
        <v>44196</v>
      </c>
    </row>
    <row r="111" spans="1:7" s="4" customFormat="1" x14ac:dyDescent="0.25">
      <c r="A111" s="3"/>
      <c r="B111" s="3"/>
      <c r="C111" s="3" t="s">
        <v>179</v>
      </c>
      <c r="D111" s="7">
        <v>43887</v>
      </c>
      <c r="E111" s="7" t="s">
        <v>226</v>
      </c>
      <c r="F111" s="8">
        <v>6480</v>
      </c>
      <c r="G111" s="6">
        <v>44196</v>
      </c>
    </row>
    <row r="112" spans="1:7" s="4" customFormat="1" ht="25.5" x14ac:dyDescent="0.25">
      <c r="A112" s="3"/>
      <c r="B112" s="3"/>
      <c r="C112" s="3" t="s">
        <v>180</v>
      </c>
      <c r="D112" s="7">
        <v>43886</v>
      </c>
      <c r="E112" s="7" t="s">
        <v>227</v>
      </c>
      <c r="F112" s="8">
        <v>752.96</v>
      </c>
      <c r="G112" s="6">
        <v>44196</v>
      </c>
    </row>
    <row r="113" spans="1:7" s="4" customFormat="1" x14ac:dyDescent="0.25">
      <c r="A113" s="3"/>
      <c r="B113" s="3"/>
      <c r="C113" s="3" t="s">
        <v>181</v>
      </c>
      <c r="D113" s="7">
        <v>43887</v>
      </c>
      <c r="E113" s="7" t="s">
        <v>228</v>
      </c>
      <c r="F113" s="8">
        <v>940</v>
      </c>
      <c r="G113" s="6">
        <v>44196</v>
      </c>
    </row>
    <row r="114" spans="1:7" s="4" customFormat="1" x14ac:dyDescent="0.25">
      <c r="A114" s="3"/>
      <c r="B114" s="3"/>
      <c r="C114" s="3" t="s">
        <v>182</v>
      </c>
      <c r="D114" s="7" t="s">
        <v>229</v>
      </c>
      <c r="E114" s="7" t="s">
        <v>230</v>
      </c>
      <c r="F114" s="8">
        <v>2890</v>
      </c>
      <c r="G114" s="6">
        <v>44196</v>
      </c>
    </row>
    <row r="115" spans="1:7" s="4" customFormat="1" x14ac:dyDescent="0.25">
      <c r="A115" s="3"/>
      <c r="B115" s="3"/>
      <c r="C115" s="3" t="s">
        <v>175</v>
      </c>
      <c r="D115" s="7">
        <v>43900</v>
      </c>
      <c r="E115" s="7" t="s">
        <v>231</v>
      </c>
      <c r="F115" s="8">
        <v>5055</v>
      </c>
      <c r="G115" s="6">
        <v>44196</v>
      </c>
    </row>
    <row r="116" spans="1:7" s="4" customFormat="1" x14ac:dyDescent="0.25">
      <c r="A116" s="3"/>
      <c r="B116" s="3"/>
      <c r="C116" s="3" t="s">
        <v>183</v>
      </c>
      <c r="D116" s="7">
        <v>43902</v>
      </c>
      <c r="E116" s="7" t="s">
        <v>232</v>
      </c>
      <c r="F116" s="8">
        <v>748.5</v>
      </c>
      <c r="G116" s="6">
        <v>44196</v>
      </c>
    </row>
    <row r="117" spans="1:7" s="4" customFormat="1" ht="25.5" x14ac:dyDescent="0.25">
      <c r="A117" s="3"/>
      <c r="B117" s="3"/>
      <c r="C117" s="3" t="s">
        <v>184</v>
      </c>
      <c r="D117" s="7" t="s">
        <v>233</v>
      </c>
      <c r="E117" s="7" t="s">
        <v>234</v>
      </c>
      <c r="F117" s="8">
        <v>11819.88</v>
      </c>
      <c r="G117" s="6">
        <v>44196</v>
      </c>
    </row>
    <row r="118" spans="1:7" s="4" customFormat="1" ht="30" x14ac:dyDescent="0.25">
      <c r="A118" s="3"/>
      <c r="B118" s="3"/>
      <c r="C118" s="3" t="s">
        <v>185</v>
      </c>
      <c r="D118" s="7" t="s">
        <v>235</v>
      </c>
      <c r="E118" s="7" t="s">
        <v>236</v>
      </c>
      <c r="F118" s="8">
        <v>498</v>
      </c>
      <c r="G118" s="6">
        <v>44196</v>
      </c>
    </row>
    <row r="119" spans="1:7" s="4" customFormat="1" ht="30" x14ac:dyDescent="0.25">
      <c r="A119" s="3"/>
      <c r="B119" s="3"/>
      <c r="C119" s="3" t="s">
        <v>185</v>
      </c>
      <c r="D119" s="7">
        <v>43931</v>
      </c>
      <c r="E119" s="7" t="s">
        <v>237</v>
      </c>
      <c r="F119" s="8">
        <v>2241</v>
      </c>
      <c r="G119" s="6">
        <v>44196</v>
      </c>
    </row>
    <row r="120" spans="1:7" s="4" customFormat="1" ht="25.5" x14ac:dyDescent="0.25">
      <c r="A120" s="3"/>
      <c r="B120" s="3"/>
      <c r="C120" s="3" t="s">
        <v>186</v>
      </c>
      <c r="D120" s="7" t="s">
        <v>238</v>
      </c>
      <c r="E120" s="7" t="s">
        <v>239</v>
      </c>
      <c r="F120" s="8">
        <v>3100</v>
      </c>
      <c r="G120" s="6">
        <v>44196</v>
      </c>
    </row>
    <row r="121" spans="1:7" s="4" customFormat="1" ht="30" x14ac:dyDescent="0.25">
      <c r="A121" s="3"/>
      <c r="B121" s="3"/>
      <c r="C121" s="3" t="s">
        <v>187</v>
      </c>
      <c r="D121" s="7" t="s">
        <v>240</v>
      </c>
      <c r="E121" s="7" t="s">
        <v>241</v>
      </c>
      <c r="F121" s="8">
        <v>30960</v>
      </c>
      <c r="G121" s="6">
        <v>44196</v>
      </c>
    </row>
    <row r="122" spans="1:7" s="4" customFormat="1" ht="30" x14ac:dyDescent="0.25">
      <c r="A122" s="3"/>
      <c r="B122" s="3"/>
      <c r="C122" s="3" t="s">
        <v>188</v>
      </c>
      <c r="D122" s="7" t="s">
        <v>242</v>
      </c>
      <c r="E122" s="7" t="s">
        <v>243</v>
      </c>
      <c r="F122" s="8">
        <v>5148</v>
      </c>
      <c r="G122" s="6">
        <v>44196</v>
      </c>
    </row>
    <row r="123" spans="1:7" s="4" customFormat="1" ht="30" x14ac:dyDescent="0.25">
      <c r="A123" s="3"/>
      <c r="B123" s="3"/>
      <c r="C123" s="3" t="s">
        <v>189</v>
      </c>
      <c r="D123" s="7" t="s">
        <v>244</v>
      </c>
      <c r="E123" s="7" t="s">
        <v>245</v>
      </c>
      <c r="F123" s="8">
        <v>1783</v>
      </c>
      <c r="G123" s="6">
        <v>44196</v>
      </c>
    </row>
    <row r="124" spans="1:7" s="4" customFormat="1" ht="30" x14ac:dyDescent="0.25">
      <c r="A124" s="3"/>
      <c r="B124" s="3"/>
      <c r="C124" s="3" t="s">
        <v>187</v>
      </c>
      <c r="D124" s="7">
        <v>43925</v>
      </c>
      <c r="E124" s="7" t="s">
        <v>246</v>
      </c>
      <c r="F124" s="8">
        <v>108360</v>
      </c>
      <c r="G124" s="6">
        <v>44196</v>
      </c>
    </row>
    <row r="125" spans="1:7" s="4" customFormat="1" ht="25.5" x14ac:dyDescent="0.25">
      <c r="A125" s="3"/>
      <c r="B125" s="3"/>
      <c r="C125" s="3" t="s">
        <v>190</v>
      </c>
      <c r="D125" s="7">
        <v>43929</v>
      </c>
      <c r="E125" s="7" t="s">
        <v>247</v>
      </c>
      <c r="F125" s="8">
        <v>5000</v>
      </c>
      <c r="G125" s="6">
        <v>44196</v>
      </c>
    </row>
    <row r="126" spans="1:7" s="4" customFormat="1" x14ac:dyDescent="0.25">
      <c r="A126" s="3"/>
      <c r="B126" s="3"/>
      <c r="C126" s="3" t="s">
        <v>191</v>
      </c>
      <c r="D126" s="7">
        <v>43909</v>
      </c>
      <c r="E126" s="7" t="s">
        <v>248</v>
      </c>
      <c r="F126" s="8">
        <v>137393.79999999999</v>
      </c>
      <c r="G126" s="6">
        <v>44196</v>
      </c>
    </row>
    <row r="127" spans="1:7" s="4" customFormat="1" ht="45" x14ac:dyDescent="0.25">
      <c r="A127" s="3"/>
      <c r="B127" s="3"/>
      <c r="C127" s="3" t="s">
        <v>192</v>
      </c>
      <c r="D127" s="7">
        <v>43920</v>
      </c>
      <c r="E127" s="7" t="s">
        <v>249</v>
      </c>
      <c r="F127" s="8">
        <v>16735.98</v>
      </c>
      <c r="G127" s="6">
        <v>44196</v>
      </c>
    </row>
    <row r="128" spans="1:7" s="4" customFormat="1" x14ac:dyDescent="0.25">
      <c r="A128" s="3"/>
      <c r="B128" s="3"/>
      <c r="C128" s="3" t="s">
        <v>193</v>
      </c>
      <c r="D128" s="7">
        <v>43928</v>
      </c>
      <c r="E128" s="7" t="s">
        <v>250</v>
      </c>
      <c r="F128" s="8">
        <v>5000</v>
      </c>
      <c r="G128" s="6">
        <v>44196</v>
      </c>
    </row>
    <row r="129" spans="1:7" s="4" customFormat="1" ht="30" x14ac:dyDescent="0.25">
      <c r="A129" s="3"/>
      <c r="B129" s="3"/>
      <c r="C129" s="3" t="s">
        <v>188</v>
      </c>
      <c r="D129" s="7">
        <v>43935</v>
      </c>
      <c r="E129" s="7" t="s">
        <v>251</v>
      </c>
      <c r="F129" s="8">
        <v>15958.8</v>
      </c>
      <c r="G129" s="6">
        <v>44196</v>
      </c>
    </row>
    <row r="130" spans="1:7" s="4" customFormat="1" ht="30" x14ac:dyDescent="0.25">
      <c r="A130" s="3"/>
      <c r="B130" s="3"/>
      <c r="C130" s="3" t="s">
        <v>194</v>
      </c>
      <c r="D130" s="7">
        <v>43948</v>
      </c>
      <c r="E130" s="7" t="s">
        <v>252</v>
      </c>
      <c r="F130" s="8">
        <v>9594</v>
      </c>
      <c r="G130" s="6">
        <v>44196</v>
      </c>
    </row>
    <row r="131" spans="1:7" s="4" customFormat="1" ht="30" x14ac:dyDescent="0.25">
      <c r="A131" s="3"/>
      <c r="B131" s="3"/>
      <c r="C131" s="3" t="s">
        <v>174</v>
      </c>
      <c r="D131" s="7">
        <v>43950</v>
      </c>
      <c r="E131" s="7" t="s">
        <v>218</v>
      </c>
      <c r="F131" s="8">
        <v>1000</v>
      </c>
      <c r="G131" s="6">
        <v>44196</v>
      </c>
    </row>
    <row r="132" spans="1:7" s="4" customFormat="1" ht="30" x14ac:dyDescent="0.25">
      <c r="A132" s="3"/>
      <c r="B132" s="3"/>
      <c r="C132" s="3" t="s">
        <v>174</v>
      </c>
      <c r="D132" s="7">
        <v>43950</v>
      </c>
      <c r="E132" s="7" t="s">
        <v>219</v>
      </c>
      <c r="F132" s="8">
        <v>2300</v>
      </c>
      <c r="G132" s="6">
        <v>44196</v>
      </c>
    </row>
    <row r="133" spans="1:7" s="4" customFormat="1" x14ac:dyDescent="0.25">
      <c r="A133" s="3"/>
      <c r="B133" s="3"/>
      <c r="C133" s="3" t="s">
        <v>195</v>
      </c>
      <c r="D133" s="7">
        <v>43956</v>
      </c>
      <c r="E133" s="7" t="s">
        <v>253</v>
      </c>
      <c r="F133" s="8">
        <v>1500</v>
      </c>
      <c r="G133" s="6">
        <v>44196</v>
      </c>
    </row>
    <row r="134" spans="1:7" s="4" customFormat="1" x14ac:dyDescent="0.25">
      <c r="A134" s="3"/>
      <c r="B134" s="3"/>
      <c r="C134" s="3" t="s">
        <v>177</v>
      </c>
      <c r="D134" s="7">
        <v>43957</v>
      </c>
      <c r="E134" s="7" t="s">
        <v>254</v>
      </c>
      <c r="F134" s="8">
        <v>10388.370000000001</v>
      </c>
      <c r="G134" s="6">
        <v>44196</v>
      </c>
    </row>
    <row r="135" spans="1:7" s="4" customFormat="1" x14ac:dyDescent="0.25">
      <c r="A135" s="3"/>
      <c r="B135" s="3"/>
      <c r="C135" s="3" t="s">
        <v>177</v>
      </c>
      <c r="D135" s="7">
        <v>43955</v>
      </c>
      <c r="E135" s="7" t="s">
        <v>255</v>
      </c>
      <c r="F135" s="8">
        <v>76837.58</v>
      </c>
      <c r="G135" s="6">
        <v>44196</v>
      </c>
    </row>
    <row r="136" spans="1:7" s="4" customFormat="1" x14ac:dyDescent="0.25">
      <c r="A136" s="3"/>
      <c r="B136" s="3"/>
      <c r="C136" s="3" t="s">
        <v>196</v>
      </c>
      <c r="D136" s="7">
        <v>43977</v>
      </c>
      <c r="E136" s="7" t="s">
        <v>256</v>
      </c>
      <c r="F136" s="8">
        <v>34900</v>
      </c>
      <c r="G136" s="6">
        <v>44196</v>
      </c>
    </row>
    <row r="137" spans="1:7" s="4" customFormat="1" ht="30" x14ac:dyDescent="0.25">
      <c r="A137" s="3"/>
      <c r="B137" s="3"/>
      <c r="C137" s="3" t="s">
        <v>185</v>
      </c>
      <c r="D137" s="7">
        <v>43979</v>
      </c>
      <c r="E137" s="7" t="s">
        <v>257</v>
      </c>
      <c r="F137" s="8">
        <v>990</v>
      </c>
      <c r="G137" s="6">
        <v>44196</v>
      </c>
    </row>
    <row r="138" spans="1:7" s="4" customFormat="1" x14ac:dyDescent="0.25">
      <c r="A138" s="3"/>
      <c r="B138" s="3"/>
      <c r="C138" s="3" t="s">
        <v>177</v>
      </c>
      <c r="D138" s="7">
        <v>43985</v>
      </c>
      <c r="E138" s="7" t="s">
        <v>258</v>
      </c>
      <c r="F138" s="8">
        <v>48958.97</v>
      </c>
      <c r="G138" s="6">
        <v>44196</v>
      </c>
    </row>
    <row r="139" spans="1:7" s="4" customFormat="1" x14ac:dyDescent="0.25">
      <c r="A139" s="3"/>
      <c r="B139" s="3"/>
      <c r="C139" s="3" t="s">
        <v>197</v>
      </c>
      <c r="D139" s="7">
        <v>43986</v>
      </c>
      <c r="E139" s="7" t="s">
        <v>259</v>
      </c>
      <c r="F139" s="8">
        <v>148</v>
      </c>
      <c r="G139" s="6">
        <v>44196</v>
      </c>
    </row>
    <row r="140" spans="1:7" s="4" customFormat="1" x14ac:dyDescent="0.25">
      <c r="A140" s="3"/>
      <c r="B140" s="3"/>
      <c r="C140" s="3" t="s">
        <v>186</v>
      </c>
      <c r="D140" s="7">
        <v>43991</v>
      </c>
      <c r="E140" s="7" t="s">
        <v>260</v>
      </c>
      <c r="F140" s="8">
        <v>13950</v>
      </c>
      <c r="G140" s="6">
        <v>44196</v>
      </c>
    </row>
    <row r="141" spans="1:7" s="4" customFormat="1" ht="30" x14ac:dyDescent="0.25">
      <c r="A141" s="3"/>
      <c r="B141" s="3"/>
      <c r="C141" s="3" t="s">
        <v>164</v>
      </c>
      <c r="D141" s="7">
        <v>43942</v>
      </c>
      <c r="E141" s="7" t="s">
        <v>262</v>
      </c>
      <c r="F141" s="8">
        <v>253987.67</v>
      </c>
      <c r="G141" s="6">
        <v>44196</v>
      </c>
    </row>
    <row r="142" spans="1:7" s="4" customFormat="1" x14ac:dyDescent="0.25">
      <c r="A142" s="3"/>
      <c r="B142" s="3"/>
      <c r="C142" s="3" t="s">
        <v>169</v>
      </c>
      <c r="D142" s="7">
        <v>43955</v>
      </c>
      <c r="E142" s="7" t="s">
        <v>263</v>
      </c>
      <c r="F142" s="8">
        <v>25400</v>
      </c>
      <c r="G142" s="6">
        <v>44196</v>
      </c>
    </row>
    <row r="143" spans="1:7" s="4" customFormat="1" x14ac:dyDescent="0.25">
      <c r="A143" s="3"/>
      <c r="B143" s="3"/>
      <c r="C143" s="3" t="s">
        <v>169</v>
      </c>
      <c r="D143" s="7">
        <v>43955</v>
      </c>
      <c r="E143" s="7" t="s">
        <v>204</v>
      </c>
      <c r="F143" s="8">
        <v>4600</v>
      </c>
      <c r="G143" s="6">
        <v>44196</v>
      </c>
    </row>
    <row r="144" spans="1:7" s="4" customFormat="1" x14ac:dyDescent="0.25">
      <c r="A144" s="3"/>
      <c r="B144" s="3"/>
      <c r="C144" s="3" t="s">
        <v>261</v>
      </c>
      <c r="D144" s="7">
        <v>43950</v>
      </c>
      <c r="E144" s="7" t="s">
        <v>264</v>
      </c>
      <c r="F144" s="8">
        <v>16740</v>
      </c>
      <c r="G144" s="6">
        <v>44196</v>
      </c>
    </row>
    <row r="145" spans="1:7" s="4" customFormat="1" x14ac:dyDescent="0.25">
      <c r="A145" s="3"/>
      <c r="B145" s="3"/>
      <c r="C145" s="3" t="s">
        <v>261</v>
      </c>
      <c r="D145" s="7">
        <v>43950</v>
      </c>
      <c r="E145" s="7" t="s">
        <v>265</v>
      </c>
      <c r="F145" s="8">
        <v>17999</v>
      </c>
      <c r="G145" s="6">
        <v>44196</v>
      </c>
    </row>
    <row r="146" spans="1:7" s="4" customFormat="1" x14ac:dyDescent="0.25">
      <c r="A146" s="3"/>
      <c r="B146" s="3"/>
      <c r="C146" s="3" t="s">
        <v>175</v>
      </c>
      <c r="D146" s="7">
        <v>43973</v>
      </c>
      <c r="E146" s="7" t="s">
        <v>266</v>
      </c>
      <c r="F146" s="8">
        <v>10500</v>
      </c>
      <c r="G146" s="6">
        <v>44196</v>
      </c>
    </row>
    <row r="147" spans="1:7" s="4" customFormat="1" x14ac:dyDescent="0.25">
      <c r="A147" s="3"/>
      <c r="B147" s="3"/>
      <c r="C147" s="3" t="s">
        <v>172</v>
      </c>
      <c r="D147" s="7">
        <v>43950</v>
      </c>
      <c r="E147" s="7" t="s">
        <v>212</v>
      </c>
      <c r="F147" s="8">
        <v>9450</v>
      </c>
      <c r="G147" s="6">
        <v>44196</v>
      </c>
    </row>
    <row r="148" spans="1:7" s="4" customFormat="1" x14ac:dyDescent="0.25">
      <c r="A148" s="3"/>
      <c r="B148" s="3"/>
      <c r="C148" s="3" t="s">
        <v>175</v>
      </c>
      <c r="D148" s="7">
        <v>43993</v>
      </c>
      <c r="E148" s="7" t="s">
        <v>267</v>
      </c>
      <c r="F148" s="8">
        <v>15165</v>
      </c>
      <c r="G148" s="6">
        <v>44196</v>
      </c>
    </row>
    <row r="149" spans="1:7" s="4" customFormat="1" x14ac:dyDescent="0.25">
      <c r="A149" s="3"/>
      <c r="B149" s="3"/>
      <c r="C149" s="3" t="s">
        <v>175</v>
      </c>
      <c r="D149" s="7">
        <v>43993</v>
      </c>
      <c r="E149" s="7" t="s">
        <v>268</v>
      </c>
      <c r="F149" s="8">
        <v>18200</v>
      </c>
      <c r="G149" s="6">
        <v>44196</v>
      </c>
    </row>
    <row r="150" spans="1:7" s="4" customFormat="1" x14ac:dyDescent="0.25">
      <c r="A150" s="3">
        <v>2271</v>
      </c>
      <c r="B150" s="3"/>
      <c r="C150" s="3" t="s">
        <v>269</v>
      </c>
      <c r="D150" s="7" t="s">
        <v>270</v>
      </c>
      <c r="E150" s="7" t="s">
        <v>271</v>
      </c>
      <c r="F150" s="8">
        <f>3524049.58-287733.71</f>
        <v>3236315.87</v>
      </c>
      <c r="G150" s="6">
        <v>44196</v>
      </c>
    </row>
    <row r="151" spans="1:7" ht="30" x14ac:dyDescent="0.25">
      <c r="A151" s="3">
        <v>2272</v>
      </c>
      <c r="B151" s="3"/>
      <c r="C151" s="3" t="s">
        <v>272</v>
      </c>
      <c r="D151" s="7">
        <v>43853</v>
      </c>
      <c r="E151" s="7" t="s">
        <v>274</v>
      </c>
      <c r="F151" s="8">
        <v>146969.42000000001</v>
      </c>
      <c r="G151" s="6">
        <v>44196</v>
      </c>
    </row>
    <row r="152" spans="1:7" ht="30" x14ac:dyDescent="0.25">
      <c r="A152" s="3"/>
      <c r="B152" s="3"/>
      <c r="C152" s="3" t="s">
        <v>273</v>
      </c>
      <c r="D152" s="7">
        <v>43853</v>
      </c>
      <c r="E152" s="7" t="s">
        <v>275</v>
      </c>
      <c r="F152" s="8">
        <v>99528.91</v>
      </c>
      <c r="G152" s="6">
        <v>44196</v>
      </c>
    </row>
    <row r="153" spans="1:7" x14ac:dyDescent="0.25">
      <c r="A153" s="3">
        <v>2273</v>
      </c>
      <c r="B153" s="3"/>
      <c r="C153" s="3" t="s">
        <v>276</v>
      </c>
      <c r="D153" s="7" t="s">
        <v>279</v>
      </c>
      <c r="E153" s="7" t="s">
        <v>280</v>
      </c>
      <c r="F153" s="8">
        <f>736000-99820.11</f>
        <v>636179.89</v>
      </c>
      <c r="G153" s="6">
        <v>44196</v>
      </c>
    </row>
    <row r="154" spans="1:7" ht="30" x14ac:dyDescent="0.25">
      <c r="A154" s="3"/>
      <c r="B154" s="3"/>
      <c r="C154" s="3" t="s">
        <v>277</v>
      </c>
      <c r="D154" s="7" t="s">
        <v>281</v>
      </c>
      <c r="E154" s="7" t="s">
        <v>282</v>
      </c>
      <c r="F154" s="8">
        <f>99820.11-21977.11</f>
        <v>77843</v>
      </c>
      <c r="G154" s="6">
        <v>44196</v>
      </c>
    </row>
    <row r="155" spans="1:7" ht="30" x14ac:dyDescent="0.25">
      <c r="A155" s="3"/>
      <c r="B155" s="3"/>
      <c r="C155" s="3" t="s">
        <v>277</v>
      </c>
      <c r="D155" s="7" t="s">
        <v>283</v>
      </c>
      <c r="E155" s="7" t="s">
        <v>284</v>
      </c>
      <c r="F155" s="8">
        <v>521299.72</v>
      </c>
      <c r="G155" s="6">
        <v>44196</v>
      </c>
    </row>
    <row r="156" spans="1:7" ht="30" x14ac:dyDescent="0.25">
      <c r="A156" s="3"/>
      <c r="B156" s="3"/>
      <c r="C156" s="3" t="s">
        <v>278</v>
      </c>
      <c r="D156" s="7" t="s">
        <v>57</v>
      </c>
      <c r="E156" s="7" t="s">
        <v>285</v>
      </c>
      <c r="F156" s="8">
        <v>232220</v>
      </c>
      <c r="G156" s="6">
        <v>44196</v>
      </c>
    </row>
    <row r="157" spans="1:7" ht="30" x14ac:dyDescent="0.25">
      <c r="A157" s="3"/>
      <c r="B157" s="3"/>
      <c r="C157" s="3" t="s">
        <v>278</v>
      </c>
      <c r="D157" s="7" t="s">
        <v>137</v>
      </c>
      <c r="E157" s="7" t="s">
        <v>286</v>
      </c>
      <c r="F157" s="8">
        <v>10000</v>
      </c>
      <c r="G157" s="6">
        <v>44196</v>
      </c>
    </row>
    <row r="158" spans="1:7" ht="30" x14ac:dyDescent="0.25">
      <c r="A158" s="3">
        <v>3210</v>
      </c>
      <c r="B158" s="3"/>
      <c r="C158" s="3" t="s">
        <v>287</v>
      </c>
      <c r="D158" s="7" t="s">
        <v>288</v>
      </c>
      <c r="E158" s="7" t="s">
        <v>289</v>
      </c>
      <c r="F158" s="8">
        <f>2520000-164859.81</f>
        <v>2355140.19</v>
      </c>
      <c r="G158" s="6">
        <v>44196</v>
      </c>
    </row>
    <row r="159" spans="1:7" x14ac:dyDescent="0.25">
      <c r="A159" s="3"/>
      <c r="B159" s="3"/>
      <c r="C159" s="3" t="s">
        <v>196</v>
      </c>
      <c r="D159" s="7" t="s">
        <v>99</v>
      </c>
      <c r="E159" s="7" t="s">
        <v>290</v>
      </c>
      <c r="F159" s="8">
        <v>58000</v>
      </c>
      <c r="G159" s="6">
        <v>44196</v>
      </c>
    </row>
    <row r="160" spans="1:7" x14ac:dyDescent="0.25">
      <c r="A160" s="3"/>
      <c r="B160" s="3"/>
      <c r="C160" s="3" t="s">
        <v>196</v>
      </c>
      <c r="D160" s="7" t="s">
        <v>99</v>
      </c>
      <c r="E160" s="7" t="s">
        <v>291</v>
      </c>
      <c r="F160" s="8">
        <v>108000</v>
      </c>
      <c r="G160" s="6">
        <v>44196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2020-06-14T22:00:39Z</dcterms:modified>
</cp:coreProperties>
</file>