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<sst xmlns="http://schemas.openxmlformats.org/spreadsheetml/2006/main" count="85" uniqueCount="60">
  <si>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</si>
  <si>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</si>
  <si>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</si>
  <si>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</si>
  <si>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</si>
  <si>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</si>
  <si>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</si>
  <si>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</si>
  <si>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</si>
  <si>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</si>
  <si>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</si>
  <si>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</si>
  <si>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</si>
  <si>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</si>
  <si>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</si>
  <si>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</si>
  <si>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</si>
  <si>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</si>
  <si>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</si>
  <si>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</si>
  <si>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</si>
  <si>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Причина скасування закупівлі</t>
  </si>
  <si>
    <t>Номер договору</t>
  </si>
  <si>
    <t>Фактична сума договору</t>
  </si>
  <si>
    <t>Валюта</t>
  </si>
  <si>
    <t>09310000-5 - Електрична енергія</t>
  </si>
  <si>
    <t>Переговорна процедура</t>
  </si>
  <si>
    <t>скасована</t>
  </si>
  <si>
    <t>32688148</t>
  </si>
  <si>
    <t>завершено</t>
  </si>
  <si>
    <t>UAH</t>
  </si>
  <si>
    <t>09320000-8 - Пара, гаряча вода та пов’язана продукція</t>
  </si>
  <si>
    <t>050489</t>
  </si>
  <si>
    <t>Спрощена/допорогова закупівля</t>
  </si>
  <si>
    <t>закупівля не відбулась</t>
  </si>
  <si>
    <t xml:space="preserve">Послуги з постачання електричної енергії </t>
  </si>
  <si>
    <t>ТОВАРИСТВО З ОБМЕЖЕНОЮ ВІДПОВІДАЛЬНІСТЮ "ДНІПРОВСЬКІ ЕНЕРГЕТИЧНІ ПОСЛУГИ"</t>
  </si>
  <si>
    <t>42082379</t>
  </si>
  <si>
    <t>Електрична енергія</t>
  </si>
  <si>
    <t>Переговорна процедура, скорочена</t>
  </si>
  <si>
    <t>UA-2019-01-03-001112-c</t>
  </si>
  <si>
    <t>UA-2019-01-03-001252-c</t>
  </si>
  <si>
    <t>Постачання  теплової енергії,централізоване опалення</t>
  </si>
  <si>
    <t>КОМУНАЛЬНЕ ПІДПРИЄМСТВО "ТЕПЛОЕНЕРГО" ДНІПРОВСЬКОЇ МІСЬКОЇ РАДИ</t>
  </si>
  <si>
    <t>UA-2019-12-06-004217-b</t>
  </si>
  <si>
    <t xml:space="preserve">Електрична енергія </t>
  </si>
  <si>
    <t>UA-2019-12-12-001646-b</t>
  </si>
  <si>
    <t>UA-2019-12-18-001822-b</t>
  </si>
  <si>
    <t>UA-2019-12-26-000702-b</t>
  </si>
  <si>
    <t>Помилка в тарифі  на 2020р., не вірно визначено  обсяг споживання.</t>
  </si>
  <si>
    <t>UA-2019-12-26-002467-b</t>
  </si>
  <si>
    <t>Помилка  при визначенні  загальної суми договору.</t>
  </si>
  <si>
    <t>2727410297</t>
  </si>
  <si>
    <t>72260000-5 - Послуги, пов’язані з програмним забезпеченням</t>
  </si>
  <si>
    <t>UA-2019-10-28-002626-b</t>
  </si>
  <si>
    <t>Послуги, пов’язані з програмним забезпеченням (послуги з відновлення програмного комплексу ІS-pro; послуги супроводу та обслуговування програмного комплексу ІS-pro)</t>
  </si>
  <si>
    <t>ФОП ГОРЄЛКО СЕРГІЙ ОПАНАСОВИЧ</t>
  </si>
  <si>
    <t>11/2</t>
  </si>
  <si>
    <t>Звіт про  закупівлі  по МКЗК "Дніпровська дитяча музична школа№14"  за 2019рік</t>
  </si>
  <si>
    <t>49128,м.Дніпро, вул. Велика Діївська,40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</si>
</sst>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37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1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wrapText="1"/>
      <protection/>
    </xf>
    <xf numFmtId="164" fontId="0" fillId="0" borderId="10" xfId="0" applyNumberFormat="1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ont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1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3" width="20.00390625" style="0" customWidth="1"/>
    <col min="24" max="24" width="25.00390625" style="0" customWidth="1"/>
    <col min="25" max="25" width="10.00390625" style="0" customWidth="1"/>
  </cols>
  <sheetData>
    <row r="1" spans="1:2" ht="12.75">
      <c r="A1" s="1"/>
      <c r="B1" t="s">
        <v>58</v>
      </c>
    </row>
    <row r="2" spans="1:2" ht="12.75">
      <c r="A2" s="2"/>
      <c r="B2" s="12" t="s">
        <v>59</v>
      </c>
    </row>
    <row r="4" spans="1:25" ht="63.7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</row>
    <row r="5" spans="1:25" ht="38.25">
      <c r="A5" s="4">
        <v>1</v>
      </c>
      <c r="B5" s="5" t="s">
        <v>40</v>
      </c>
      <c r="C5" s="6" t="s">
        <v>35</v>
      </c>
      <c r="D5" s="11" t="s">
        <v>25</v>
      </c>
      <c r="E5" s="5" t="s">
        <v>33</v>
      </c>
      <c r="F5" s="7">
        <v>43468</v>
      </c>
      <c r="G5" s="5"/>
      <c r="H5" s="7">
        <v>43474</v>
      </c>
      <c r="I5" s="4">
        <v>0</v>
      </c>
      <c r="J5" s="8">
        <v>1</v>
      </c>
      <c r="K5" s="8">
        <v>7065.47</v>
      </c>
      <c r="L5" s="8">
        <v>7065.47</v>
      </c>
      <c r="M5" s="4">
        <v>0</v>
      </c>
      <c r="N5" s="5"/>
      <c r="O5" s="9"/>
      <c r="P5" s="5"/>
      <c r="Q5" s="5"/>
      <c r="R5" s="5"/>
      <c r="S5" s="5"/>
      <c r="T5" s="10" t="str">
        <f>HYPERLINK("https://my.zakupki.prom.ua/cabinet/purchases/state_purchase/view/9655839")</f>
        <v>https://my.zakupki.prom.ua/cabinet/purchases/state_purchase/view/9655839</v>
      </c>
      <c r="U5" s="11" t="s">
        <v>34</v>
      </c>
      <c r="V5" s="11"/>
      <c r="W5" s="5"/>
      <c r="X5" s="5"/>
      <c r="Y5" s="5"/>
    </row>
    <row r="6" spans="1:25" ht="38.25">
      <c r="A6" s="4">
        <v>2</v>
      </c>
      <c r="B6" s="5" t="s">
        <v>41</v>
      </c>
      <c r="C6" s="6" t="s">
        <v>42</v>
      </c>
      <c r="D6" s="11" t="s">
        <v>31</v>
      </c>
      <c r="E6" s="5" t="s">
        <v>39</v>
      </c>
      <c r="F6" s="7">
        <v>43468</v>
      </c>
      <c r="G6" s="5"/>
      <c r="H6" s="7">
        <v>43490</v>
      </c>
      <c r="I6" s="4">
        <v>1</v>
      </c>
      <c r="J6" s="8">
        <v>19</v>
      </c>
      <c r="K6" s="8">
        <v>30621</v>
      </c>
      <c r="L6" s="8">
        <v>1611.6315789473683</v>
      </c>
      <c r="M6" s="8">
        <v>30621</v>
      </c>
      <c r="N6" s="8">
        <v>1611.6315789473683</v>
      </c>
      <c r="O6" s="9" t="s">
        <v>43</v>
      </c>
      <c r="P6" s="8">
        <v>0</v>
      </c>
      <c r="Q6" s="8">
        <v>0</v>
      </c>
      <c r="R6" s="5" t="s">
        <v>43</v>
      </c>
      <c r="S6" s="5" t="s">
        <v>28</v>
      </c>
      <c r="T6" s="10" t="str">
        <f>HYPERLINK("https://my.zakupki.prom.ua/cabinet/purchases/state_purchase/view/9656445")</f>
        <v>https://my.zakupki.prom.ua/cabinet/purchases/state_purchase/view/9656445</v>
      </c>
      <c r="U6" s="11" t="s">
        <v>29</v>
      </c>
      <c r="V6" s="11"/>
      <c r="W6" s="5" t="s">
        <v>32</v>
      </c>
      <c r="X6" s="8">
        <v>30621</v>
      </c>
      <c r="Y6" s="5" t="s">
        <v>30</v>
      </c>
    </row>
    <row r="7" spans="1:25" ht="38.25">
      <c r="A7" s="4">
        <v>3</v>
      </c>
      <c r="B7" s="5" t="s">
        <v>44</v>
      </c>
      <c r="C7" s="6" t="s">
        <v>45</v>
      </c>
      <c r="D7" s="11" t="s">
        <v>25</v>
      </c>
      <c r="E7" s="5" t="s">
        <v>33</v>
      </c>
      <c r="F7" s="7">
        <v>43805</v>
      </c>
      <c r="G7" s="5"/>
      <c r="H7" s="7">
        <v>43810</v>
      </c>
      <c r="I7" s="4">
        <v>0</v>
      </c>
      <c r="J7" s="8">
        <v>4423</v>
      </c>
      <c r="K7" s="8">
        <v>10036</v>
      </c>
      <c r="L7" s="8">
        <v>2.2690481573592582</v>
      </c>
      <c r="M7" s="4">
        <v>0</v>
      </c>
      <c r="N7" s="5"/>
      <c r="O7" s="9"/>
      <c r="P7" s="5"/>
      <c r="Q7" s="5"/>
      <c r="R7" s="5"/>
      <c r="S7" s="5"/>
      <c r="T7" s="10" t="str">
        <f>HYPERLINK("https://my.zakupki.prom.ua/cabinet/purchases/state_purchase/view/13919177")</f>
        <v>https://my.zakupki.prom.ua/cabinet/purchases/state_purchase/view/13919177</v>
      </c>
      <c r="U7" s="11" t="s">
        <v>34</v>
      </c>
      <c r="V7" s="11"/>
      <c r="W7" s="5"/>
      <c r="X7" s="5"/>
      <c r="Y7" s="5"/>
    </row>
    <row r="8" spans="1:25" ht="38.25">
      <c r="A8" s="4">
        <v>4</v>
      </c>
      <c r="B8" s="5" t="s">
        <v>46</v>
      </c>
      <c r="C8" s="6" t="s">
        <v>38</v>
      </c>
      <c r="D8" s="11" t="s">
        <v>25</v>
      </c>
      <c r="E8" s="5" t="s">
        <v>33</v>
      </c>
      <c r="F8" s="7">
        <v>43811</v>
      </c>
      <c r="G8" s="5"/>
      <c r="H8" s="7">
        <v>43817</v>
      </c>
      <c r="I8" s="4">
        <v>0</v>
      </c>
      <c r="J8" s="8">
        <v>4423</v>
      </c>
      <c r="K8" s="8">
        <v>10036</v>
      </c>
      <c r="L8" s="8">
        <v>2.2690481573592582</v>
      </c>
      <c r="M8" s="4">
        <v>0</v>
      </c>
      <c r="N8" s="5"/>
      <c r="O8" s="9"/>
      <c r="P8" s="5"/>
      <c r="Q8" s="5"/>
      <c r="R8" s="5"/>
      <c r="S8" s="5"/>
      <c r="T8" s="10" t="str">
        <f>HYPERLINK("https://my.zakupki.prom.ua/cabinet/purchases/state_purchase/view/14012612")</f>
        <v>https://my.zakupki.prom.ua/cabinet/purchases/state_purchase/view/14012612</v>
      </c>
      <c r="U8" s="11" t="s">
        <v>34</v>
      </c>
      <c r="V8" s="11"/>
      <c r="W8" s="5"/>
      <c r="X8" s="5"/>
      <c r="Y8" s="5"/>
    </row>
    <row r="9" spans="1:25" ht="38.25">
      <c r="A9" s="4">
        <v>5</v>
      </c>
      <c r="B9" s="5" t="s">
        <v>47</v>
      </c>
      <c r="C9" s="6" t="s">
        <v>38</v>
      </c>
      <c r="D9" s="11" t="s">
        <v>25</v>
      </c>
      <c r="E9" s="5" t="s">
        <v>33</v>
      </c>
      <c r="F9" s="7">
        <v>43817</v>
      </c>
      <c r="G9" s="5"/>
      <c r="H9" s="7">
        <v>43823</v>
      </c>
      <c r="I9" s="4">
        <v>0</v>
      </c>
      <c r="J9" s="8">
        <v>4423</v>
      </c>
      <c r="K9" s="8">
        <v>10036</v>
      </c>
      <c r="L9" s="8">
        <v>2.2690481573592582</v>
      </c>
      <c r="M9" s="4">
        <v>0</v>
      </c>
      <c r="N9" s="5"/>
      <c r="O9" s="9"/>
      <c r="P9" s="5"/>
      <c r="Q9" s="5"/>
      <c r="R9" s="5"/>
      <c r="S9" s="5"/>
      <c r="T9" s="10" t="str">
        <f>HYPERLINK("https://my.zakupki.prom.ua/cabinet/purchases/state_purchase/view/14139904")</f>
        <v>https://my.zakupki.prom.ua/cabinet/purchases/state_purchase/view/14139904</v>
      </c>
      <c r="U9" s="11" t="s">
        <v>34</v>
      </c>
      <c r="V9" s="11"/>
      <c r="W9" s="5"/>
      <c r="X9" s="5"/>
      <c r="Y9" s="5"/>
    </row>
    <row r="10" spans="1:25" ht="51">
      <c r="A10" s="4">
        <v>6</v>
      </c>
      <c r="B10" s="5" t="s">
        <v>48</v>
      </c>
      <c r="C10" s="6" t="s">
        <v>38</v>
      </c>
      <c r="D10" s="11" t="s">
        <v>25</v>
      </c>
      <c r="E10" s="5" t="s">
        <v>26</v>
      </c>
      <c r="F10" s="7">
        <v>43825</v>
      </c>
      <c r="G10" s="5"/>
      <c r="H10" s="7">
        <v>43825</v>
      </c>
      <c r="I10" s="4">
        <v>1</v>
      </c>
      <c r="J10" s="8">
        <v>4423</v>
      </c>
      <c r="K10" s="8">
        <v>10036</v>
      </c>
      <c r="L10" s="8">
        <v>2.2690481573592582</v>
      </c>
      <c r="M10" s="8">
        <v>10036</v>
      </c>
      <c r="N10" s="8">
        <v>2.2690481573592582</v>
      </c>
      <c r="O10" s="9" t="s">
        <v>36</v>
      </c>
      <c r="P10" s="8">
        <v>0</v>
      </c>
      <c r="Q10" s="8">
        <v>0</v>
      </c>
      <c r="R10" s="5" t="s">
        <v>36</v>
      </c>
      <c r="S10" s="5" t="s">
        <v>37</v>
      </c>
      <c r="T10" s="10" t="str">
        <f>HYPERLINK("https://my.zakupki.prom.ua/cabinet/purchases/state_purchase/view/14307359")</f>
        <v>https://my.zakupki.prom.ua/cabinet/purchases/state_purchase/view/14307359</v>
      </c>
      <c r="U10" s="11" t="s">
        <v>27</v>
      </c>
      <c r="V10" s="11" t="s">
        <v>49</v>
      </c>
      <c r="W10" s="5"/>
      <c r="X10" s="5"/>
      <c r="Y10" s="5"/>
    </row>
    <row r="11" spans="1:25" ht="38.25">
      <c r="A11" s="4">
        <v>7</v>
      </c>
      <c r="B11" s="5" t="s">
        <v>50</v>
      </c>
      <c r="C11" s="6" t="s">
        <v>38</v>
      </c>
      <c r="D11" s="11" t="s">
        <v>25</v>
      </c>
      <c r="E11" s="5" t="s">
        <v>26</v>
      </c>
      <c r="F11" s="7">
        <v>43825</v>
      </c>
      <c r="G11" s="5"/>
      <c r="H11" s="7">
        <v>43844</v>
      </c>
      <c r="I11" s="4">
        <v>1</v>
      </c>
      <c r="J11" s="8">
        <v>3921</v>
      </c>
      <c r="K11" s="8">
        <v>10036</v>
      </c>
      <c r="L11" s="8">
        <v>2.5595511349145625</v>
      </c>
      <c r="M11" s="8">
        <v>10036</v>
      </c>
      <c r="N11" s="8">
        <v>2.5595511349145625</v>
      </c>
      <c r="O11" s="9" t="s">
        <v>36</v>
      </c>
      <c r="P11" s="8">
        <v>0</v>
      </c>
      <c r="Q11" s="8">
        <v>0</v>
      </c>
      <c r="R11" s="5" t="s">
        <v>36</v>
      </c>
      <c r="S11" s="5" t="s">
        <v>37</v>
      </c>
      <c r="T11" s="10" t="str">
        <f>HYPERLINK("https://my.zakupki.prom.ua/cabinet/purchases/state_purchase/view/14319210")</f>
        <v>https://my.zakupki.prom.ua/cabinet/purchases/state_purchase/view/14319210</v>
      </c>
      <c r="U11" s="11" t="s">
        <v>27</v>
      </c>
      <c r="V11" s="11" t="s">
        <v>51</v>
      </c>
      <c r="W11" s="5"/>
      <c r="X11" s="5"/>
      <c r="Y11" s="5"/>
    </row>
    <row r="12" spans="1:25" ht="60.75" customHeight="1">
      <c r="A12" s="4">
        <v>8</v>
      </c>
      <c r="B12" s="5" t="s">
        <v>54</v>
      </c>
      <c r="C12" s="6" t="s">
        <v>55</v>
      </c>
      <c r="D12" s="11" t="s">
        <v>53</v>
      </c>
      <c r="E12" s="5" t="s">
        <v>33</v>
      </c>
      <c r="F12" s="7">
        <v>43766</v>
      </c>
      <c r="G12" s="7">
        <v>43769</v>
      </c>
      <c r="H12" s="7">
        <v>43776</v>
      </c>
      <c r="I12" s="4">
        <v>1</v>
      </c>
      <c r="J12" s="8">
        <v>1</v>
      </c>
      <c r="K12" s="8">
        <v>6000</v>
      </c>
      <c r="L12" s="8">
        <v>6000</v>
      </c>
      <c r="M12" s="8">
        <v>6000</v>
      </c>
      <c r="N12" s="8">
        <v>6000</v>
      </c>
      <c r="O12" s="9" t="s">
        <v>56</v>
      </c>
      <c r="P12" s="8">
        <v>0</v>
      </c>
      <c r="Q12" s="8">
        <v>0</v>
      </c>
      <c r="R12" s="5" t="s">
        <v>56</v>
      </c>
      <c r="S12" s="5" t="s">
        <v>52</v>
      </c>
      <c r="T12" s="10" t="str">
        <f>HYPERLINK("https://my.zakupki.prom.ua/cabinet/purchases/state_purchase/view/13351417")</f>
        <v>https://my.zakupki.prom.ua/cabinet/purchases/state_purchase/view/13351417</v>
      </c>
      <c r="U12" s="11" t="s">
        <v>29</v>
      </c>
      <c r="V12" s="11"/>
      <c r="W12" s="5" t="s">
        <v>57</v>
      </c>
      <c r="X12" s="8">
        <v>6000</v>
      </c>
      <c r="Y12" s="5" t="s">
        <v>30</v>
      </c>
    </row>
    <row r="13" ht="12.75">
      <c r="A13" s="1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Irina</cp:lastModifiedBy>
  <dcterms:modified xsi:type="dcterms:W3CDTF">2021-10-29T17:01:05Z</dcterms:modified>
  <cp:category/>
  <cp:version/>
  <cp:contentType/>
  <cp:contentStatus/>
</cp:coreProperties>
</file>