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25200" windowHeight="11385"/>
  </bookViews>
  <sheets>
    <sheet name="Sheet" sheetId="1" r:id="rId1"/>
  </sheets>
  <definedNames>
    <definedName name="_xlnm._FilterDatabase" localSheetId="0" hidden="1">Sheet!$A$2:$I$34</definedName>
  </definedNames>
  <calcPr calcId="152511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<sst xmlns="http://schemas.openxmlformats.org/spreadsheetml/2006/main" count="170" uniqueCount="99">
  <si>
    <t>01/09/23</t>
  </si>
  <si>
    <t>06/10-2023</t>
  </si>
  <si>
    <t>060643</t>
  </si>
  <si>
    <t>07/04/23</t>
  </si>
  <si>
    <t>08/06/23</t>
  </si>
  <si>
    <t>09/06/23</t>
  </si>
  <si>
    <t>09/10/23</t>
  </si>
  <si>
    <t>09310000-5 Електрична енергія</t>
  </si>
  <si>
    <t>09320000-8 Пара, гаряча вода та пов’язана продукція</t>
  </si>
  <si>
    <t>1</t>
  </si>
  <si>
    <t>10-01/2023-1</t>
  </si>
  <si>
    <t>10-01/2023/СП</t>
  </si>
  <si>
    <t>11/12-23</t>
  </si>
  <si>
    <t>14/03 ДП2/23</t>
  </si>
  <si>
    <t>14/11/2023</t>
  </si>
  <si>
    <t>1449в</t>
  </si>
  <si>
    <t>1449с</t>
  </si>
  <si>
    <t>15/08-23</t>
  </si>
  <si>
    <t>17/04/23</t>
  </si>
  <si>
    <t>18/09-2023</t>
  </si>
  <si>
    <t>19210000-1 Натуральні тканини</t>
  </si>
  <si>
    <t>2023-02-4</t>
  </si>
  <si>
    <t>22/12-22</t>
  </si>
  <si>
    <t>222415</t>
  </si>
  <si>
    <t>22450000-9 Друкована продукція з елементами захисту</t>
  </si>
  <si>
    <t>22460000-2 Рекламні матеріали, каталоги товарів та посібники</t>
  </si>
  <si>
    <t>230</t>
  </si>
  <si>
    <t>231</t>
  </si>
  <si>
    <t>2391</t>
  </si>
  <si>
    <t>23ДН</t>
  </si>
  <si>
    <t>24/05-23</t>
  </si>
  <si>
    <t>2465</t>
  </si>
  <si>
    <t>30190000-7 Офісне устаткування та приладдя різне</t>
  </si>
  <si>
    <t>31/10/23</t>
  </si>
  <si>
    <t>31210000-1 Електрична апаратура для комутування та захисту електричних кіл</t>
  </si>
  <si>
    <t>31410000-3 Гальванічні елементи</t>
  </si>
  <si>
    <t>31620000-8 Прилади звукової та візуальної сигналізації</t>
  </si>
  <si>
    <t>39830000-9 Продукція для чищення</t>
  </si>
  <si>
    <t>45310000-3 Електромонтажні роботи</t>
  </si>
  <si>
    <t>48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</si>
  <si>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</si>
  <si>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</si>
  <si>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51310000-8 Послуги зі встановлення радіо-, телевізійної, аудіо- та відеоапаратури</t>
  </si>
  <si>
    <t>521000060223/2023</t>
  </si>
  <si>
    <t>567160010/2023</t>
  </si>
  <si>
    <t>60140000-1 Нерегулярні пасажирські перевезення</t>
  </si>
  <si>
    <t>64210000-1 Послуги телефонного зв’язку та передачі даних</t>
  </si>
  <si>
    <t>65110000-7 Розподіл води</t>
  </si>
  <si>
    <t>71630000-3 Послуги з технічного огляду та випробовувань</t>
  </si>
  <si>
    <t>72260000-5 Послуги, пов’язані з програмним забезпеченням</t>
  </si>
  <si>
    <t>72320000-4 Послуги, пов’язані з базами даних</t>
  </si>
  <si>
    <t>75250000-3 Послуги пожежних і рятувальних служб</t>
  </si>
  <si>
    <t>79710000-4 Охоронні послуги</t>
  </si>
  <si>
    <t>90430000-0 Послуги з відведення стічних вод</t>
  </si>
  <si>
    <t>90510000-5 Утилізація/видалення сміття та поводження зі сміттям</t>
  </si>
  <si>
    <t>92370000-5 Послуги звукооператорів</t>
  </si>
  <si>
    <t>Ідентифікатор закупівлі</t>
  </si>
  <si>
    <t>Афіши А2. Листівки А6.</t>
  </si>
  <si>
    <t>Батарейки LR03 Varta MaxPower, ААА</t>
  </si>
  <si>
    <t>Використання комп'ютерної програми "Єдина інформаційна система управління місцевим бюджетом"</t>
  </si>
  <si>
    <t>Господарчі товари</t>
  </si>
  <si>
    <t>Дата підписання договору:</t>
  </si>
  <si>
    <t>Джерело безперебійного живлення (ДБЖ) з правильною синусоїдою Logic Power 12V LPA-W-PSW-500VA (350Вт) + Акумулятор Logic Power LPM-Gl 12V - 20 Ah</t>
  </si>
  <si>
    <t>Електрична енергія</t>
  </si>
  <si>
    <t>Закупівля без використання електронної системи</t>
  </si>
  <si>
    <t>Канцтовари. Папір офісний.</t>
  </si>
  <si>
    <t>Класифікатор</t>
  </si>
  <si>
    <t>Номер договору</t>
  </si>
  <si>
    <t>ОД-06-03-0874</t>
  </si>
  <si>
    <t>Охорона приміщення</t>
  </si>
  <si>
    <t>Папір А4 80г/м2, 500л</t>
  </si>
  <si>
    <t>Послуги з доступу до "Електронного кабінету періодичних видань"
PRO-доступ: ПБО, Бухгалтер 911, ББ, ОП</t>
  </si>
  <si>
    <t>Послуги з звукозапису, аранжуванню, зведенню та мастерингу музичних композицій до вистави "Мамина колискова"</t>
  </si>
  <si>
    <t>Послуги з обслуговування та цілодобового спостереження за системами протипожежного захисту та оповіщення.</t>
  </si>
  <si>
    <t xml:space="preserve">Послуги з перевезення акторів, ляльок та декорацій   </t>
  </si>
  <si>
    <t>Послуги з перевезення акторів, обслуговуючого персоналу, ляльок та декорацій</t>
  </si>
  <si>
    <t xml:space="preserve">Послуги з перевезення акторів, обслуговуючого персоналу, ляльок та декорацій </t>
  </si>
  <si>
    <t>Послуги з перезарядки вогнегасників.</t>
  </si>
  <si>
    <t>Послуги з постачання теплової енергії</t>
  </si>
  <si>
    <t xml:space="preserve">Послуги з проведення технічної експертизи обладнання </t>
  </si>
  <si>
    <t>Послуги з прокату світлового обладнання</t>
  </si>
  <si>
    <t xml:space="preserve">Послуги з пусконалагодження та монтажу охоронної сигналізації </t>
  </si>
  <si>
    <t>Послуги з централізованого водовідведення</t>
  </si>
  <si>
    <t>Послуги з централізованого водопостачання</t>
  </si>
  <si>
    <t>Послуги по утилізації (прийом, розбирання, демонтаж, підготовка до утилізації, утилізація списаного майна)</t>
  </si>
  <si>
    <t>Предмет закупівлі</t>
  </si>
  <si>
    <t>Пристрій охоронної сигналізації</t>
  </si>
  <si>
    <t xml:space="preserve">Ремонт лазерного БФП Canon MF 4410 </t>
  </si>
  <si>
    <t>Список державних закупівель</t>
  </si>
  <si>
    <t>Статус договору</t>
  </si>
  <si>
    <t>Сума укладеного договору</t>
  </si>
  <si>
    <t>Телекомунікаційні послуги (місцевий телефонний зв'язок)</t>
  </si>
  <si>
    <t>Телекомунікаційні послуги (інтернет)</t>
  </si>
  <si>
    <t>Темобланки</t>
  </si>
  <si>
    <t>Тип процедури</t>
  </si>
  <si>
    <t>Тканини</t>
  </si>
  <si>
    <t xml:space="preserve">послуги з перевезення акторів, обслуговуючого персоналу, ляльок та декорацій театру по місту </t>
  </si>
  <si>
    <t>підписано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</si>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</sst>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5865659" TargetMode="External"/><Relationship Id="rId13" Type="http://schemas.openxmlformats.org/officeDocument/2006/relationships/hyperlink" Target="https://my.zakupivli.pro/remote/dispatcher/state_purchase_view/44961959" TargetMode="External"/><Relationship Id="rId18" Type="http://schemas.openxmlformats.org/officeDocument/2006/relationships/hyperlink" Target="https://my.zakupivli.pro/remote/dispatcher/state_purchase_view/42069426" TargetMode="External"/><Relationship Id="rId26" Type="http://schemas.openxmlformats.org/officeDocument/2006/relationships/hyperlink" Target="https://my.zakupivli.pro/remote/dispatcher/state_purchase_view/40915580" TargetMode="External"/><Relationship Id="rId3" Type="http://schemas.openxmlformats.org/officeDocument/2006/relationships/hyperlink" Target="https://my.zakupivli.pro/remote/dispatcher/state_purchase_view/47436590" TargetMode="External"/><Relationship Id="rId21" Type="http://schemas.openxmlformats.org/officeDocument/2006/relationships/hyperlink" Target="https://my.zakupivli.pro/remote/dispatcher/state_purchase_view/41410519" TargetMode="External"/><Relationship Id="rId7" Type="http://schemas.openxmlformats.org/officeDocument/2006/relationships/hyperlink" Target="https://my.zakupivli.pro/remote/dispatcher/state_purchase_view/46349468" TargetMode="External"/><Relationship Id="rId12" Type="http://schemas.openxmlformats.org/officeDocument/2006/relationships/hyperlink" Target="https://my.zakupivli.pro/remote/dispatcher/state_purchase_view/45277215" TargetMode="External"/><Relationship Id="rId17" Type="http://schemas.openxmlformats.org/officeDocument/2006/relationships/hyperlink" Target="https://my.zakupivli.pro/remote/dispatcher/state_purchase_view/42844258" TargetMode="External"/><Relationship Id="rId25" Type="http://schemas.openxmlformats.org/officeDocument/2006/relationships/hyperlink" Target="https://my.zakupivli.pro/remote/dispatcher/state_purchase_view/41000503" TargetMode="External"/><Relationship Id="rId2" Type="http://schemas.openxmlformats.org/officeDocument/2006/relationships/hyperlink" Target="https://my.zakupivli.pro/remote/dispatcher/state_purchase_view/47573882" TargetMode="External"/><Relationship Id="rId16" Type="http://schemas.openxmlformats.org/officeDocument/2006/relationships/hyperlink" Target="https://my.zakupivli.pro/remote/dispatcher/state_purchase_view/43193398" TargetMode="External"/><Relationship Id="rId20" Type="http://schemas.openxmlformats.org/officeDocument/2006/relationships/hyperlink" Target="https://my.zakupivli.pro/remote/dispatcher/state_purchase_view/41461926" TargetMode="External"/><Relationship Id="rId29" Type="http://schemas.openxmlformats.org/officeDocument/2006/relationships/hyperlink" Target="https://my.zakupivli.pro/remote/dispatcher/state_purchase_view/40416496" TargetMode="External"/><Relationship Id="rId1" Type="http://schemas.openxmlformats.org/officeDocument/2006/relationships/hyperlink" Target="https://my.zakupivli.pro/remote/dispatcher/state_purchase_view/47751352" TargetMode="External"/><Relationship Id="rId6" Type="http://schemas.openxmlformats.org/officeDocument/2006/relationships/hyperlink" Target="https://my.zakupivli.pro/remote/dispatcher/state_purchase_view/46358715" TargetMode="External"/><Relationship Id="rId11" Type="http://schemas.openxmlformats.org/officeDocument/2006/relationships/hyperlink" Target="https://my.zakupivli.pro/remote/dispatcher/state_purchase_view/45422856" TargetMode="External"/><Relationship Id="rId24" Type="http://schemas.openxmlformats.org/officeDocument/2006/relationships/hyperlink" Target="https://my.zakupivli.pro/remote/dispatcher/state_purchase_view/41118230" TargetMode="External"/><Relationship Id="rId32" Type="http://schemas.openxmlformats.org/officeDocument/2006/relationships/hyperlink" Target="https://my.zakupivli.pro/remote/dispatcher/state_purchase_view/40087417" TargetMode="External"/><Relationship Id="rId5" Type="http://schemas.openxmlformats.org/officeDocument/2006/relationships/hyperlink" Target="https://my.zakupivli.pro/remote/dispatcher/state_purchase_view/46763790" TargetMode="External"/><Relationship Id="rId15" Type="http://schemas.openxmlformats.org/officeDocument/2006/relationships/hyperlink" Target="https://my.zakupivli.pro/remote/dispatcher/state_purchase_view/43194090" TargetMode="External"/><Relationship Id="rId23" Type="http://schemas.openxmlformats.org/officeDocument/2006/relationships/hyperlink" Target="https://my.zakupivli.pro/remote/dispatcher/state_purchase_view/41185239" TargetMode="External"/><Relationship Id="rId28" Type="http://schemas.openxmlformats.org/officeDocument/2006/relationships/hyperlink" Target="https://my.zakupivli.pro/remote/dispatcher/state_purchase_view/40416868" TargetMode="External"/><Relationship Id="rId10" Type="http://schemas.openxmlformats.org/officeDocument/2006/relationships/hyperlink" Target="https://my.zakupivli.pro/remote/dispatcher/state_purchase_view/45492088" TargetMode="External"/><Relationship Id="rId19" Type="http://schemas.openxmlformats.org/officeDocument/2006/relationships/hyperlink" Target="https://my.zakupivli.pro/remote/dispatcher/state_purchase_view/41969114" TargetMode="External"/><Relationship Id="rId31" Type="http://schemas.openxmlformats.org/officeDocument/2006/relationships/hyperlink" Target="https://my.zakupivli.pro/remote/dispatcher/state_purchase_view/40345643" TargetMode="External"/><Relationship Id="rId4" Type="http://schemas.openxmlformats.org/officeDocument/2006/relationships/hyperlink" Target="https://my.zakupivli.pro/remote/dispatcher/state_purchase_view/47265704" TargetMode="External"/><Relationship Id="rId9" Type="http://schemas.openxmlformats.org/officeDocument/2006/relationships/hyperlink" Target="https://my.zakupivli.pro/remote/dispatcher/state_purchase_view/45726429" TargetMode="External"/><Relationship Id="rId14" Type="http://schemas.openxmlformats.org/officeDocument/2006/relationships/hyperlink" Target="https://my.zakupivli.pro/remote/dispatcher/state_purchase_view/44571456" TargetMode="External"/><Relationship Id="rId22" Type="http://schemas.openxmlformats.org/officeDocument/2006/relationships/hyperlink" Target="https://my.zakupivli.pro/remote/dispatcher/state_purchase_view/41185596" TargetMode="External"/><Relationship Id="rId27" Type="http://schemas.openxmlformats.org/officeDocument/2006/relationships/hyperlink" Target="https://my.zakupivli.pro/remote/dispatcher/state_purchase_view/40738877" TargetMode="External"/><Relationship Id="rId30" Type="http://schemas.openxmlformats.org/officeDocument/2006/relationships/hyperlink" Target="https://my.zakupivli.pro/remote/dispatcher/state_purchase_view/40414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pane ySplit="2" topLeftCell="A3" activePane="bottomLeft" state="frozen"/>
      <selection pane="bottomLeft" activeCell="D7" sqref="D7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30"/>
    <col min="6" max="7" width="15"/>
    <col min="8" max="8" width="20"/>
    <col min="9" max="9" width="10"/>
  </cols>
  <sheetData>
    <row r="1" spans="1:9" ht="15.75" thickBot="1" x14ac:dyDescent="0.3">
      <c r="A1" s="1" t="s">
        <v>88</v>
      </c>
    </row>
    <row r="2" spans="1:9" ht="38.25" customHeight="1" thickBot="1" x14ac:dyDescent="0.3">
      <c r="A2" s="3" t="s">
        <v>98</v>
      </c>
      <c r="B2" s="3" t="s">
        <v>56</v>
      </c>
      <c r="C2" s="3" t="s">
        <v>85</v>
      </c>
      <c r="D2" s="3" t="s">
        <v>66</v>
      </c>
      <c r="E2" s="3" t="s">
        <v>94</v>
      </c>
      <c r="F2" s="3" t="s">
        <v>67</v>
      </c>
      <c r="G2" s="3" t="s">
        <v>90</v>
      </c>
      <c r="H2" s="3" t="s">
        <v>61</v>
      </c>
      <c r="I2" s="3" t="s">
        <v>89</v>
      </c>
    </row>
    <row r="3" spans="1:9" x14ac:dyDescent="0.25">
      <c r="A3" s="4">
        <v>1</v>
      </c>
      <c r="B3" s="2" t="str">
        <f>HYPERLINK("https://my.zakupivli.pro/remote/dispatcher/state_purchase_view/47751352", "UA-2023-12-18-016221-a")</f>
        <v>UA-2023-12-18-016221-a</v>
      </c>
      <c r="C3" s="1" t="s">
        <v>93</v>
      </c>
      <c r="D3" s="1" t="s">
        <v>24</v>
      </c>
      <c r="E3" s="1" t="s">
        <v>64</v>
      </c>
      <c r="F3" s="5" t="s">
        <v>9</v>
      </c>
      <c r="G3" s="6">
        <v>2000</v>
      </c>
      <c r="H3" s="7">
        <v>45273</v>
      </c>
      <c r="I3" s="1" t="s">
        <v>97</v>
      </c>
    </row>
    <row r="4" spans="1:9" x14ac:dyDescent="0.25">
      <c r="A4" s="4">
        <v>2</v>
      </c>
      <c r="B4" s="2" t="str">
        <f>HYPERLINK("https://my.zakupivli.pro/remote/dispatcher/state_purchase_view/47573882", "UA-2023-12-13-009346-a")</f>
        <v>UA-2023-12-13-009346-a</v>
      </c>
      <c r="C4" s="1" t="s">
        <v>62</v>
      </c>
      <c r="D4" s="1" t="s">
        <v>34</v>
      </c>
      <c r="E4" s="1" t="s">
        <v>64</v>
      </c>
      <c r="F4" s="5" t="s">
        <v>12</v>
      </c>
      <c r="G4" s="6">
        <v>8836</v>
      </c>
      <c r="H4" s="7">
        <v>45271</v>
      </c>
      <c r="I4" s="1" t="s">
        <v>97</v>
      </c>
    </row>
    <row r="5" spans="1:9" x14ac:dyDescent="0.25">
      <c r="A5" s="4">
        <v>3</v>
      </c>
      <c r="B5" s="2" t="str">
        <f>HYPERLINK("https://my.zakupivli.pro/remote/dispatcher/state_purchase_view/47436590", "UA-2023-12-08-020004-a")</f>
        <v>UA-2023-12-08-020004-a</v>
      </c>
      <c r="C5" s="1" t="s">
        <v>57</v>
      </c>
      <c r="D5" s="1" t="s">
        <v>25</v>
      </c>
      <c r="E5" s="1" t="s">
        <v>64</v>
      </c>
      <c r="F5" s="5" t="s">
        <v>39</v>
      </c>
      <c r="G5" s="6">
        <v>1650</v>
      </c>
      <c r="H5" s="7">
        <v>45266</v>
      </c>
      <c r="I5" s="1" t="s">
        <v>97</v>
      </c>
    </row>
    <row r="6" spans="1:9" x14ac:dyDescent="0.25">
      <c r="A6" s="4">
        <v>4</v>
      </c>
      <c r="B6" s="2" t="str">
        <f>HYPERLINK("https://my.zakupivli.pro/remote/dispatcher/state_purchase_view/47265704", "UA-2023-12-05-008895-a")</f>
        <v>UA-2023-12-05-008895-a</v>
      </c>
      <c r="C6" s="1" t="s">
        <v>81</v>
      </c>
      <c r="D6" s="1" t="s">
        <v>38</v>
      </c>
      <c r="E6" s="1" t="s">
        <v>64</v>
      </c>
      <c r="F6" s="5" t="s">
        <v>68</v>
      </c>
      <c r="G6" s="6">
        <v>48144</v>
      </c>
      <c r="H6" s="7">
        <v>45264</v>
      </c>
      <c r="I6" s="1" t="s">
        <v>97</v>
      </c>
    </row>
    <row r="7" spans="1:9" x14ac:dyDescent="0.25">
      <c r="A7" s="4">
        <v>5</v>
      </c>
      <c r="B7" s="2" t="str">
        <f>HYPERLINK("https://my.zakupivli.pro/remote/dispatcher/state_purchase_view/46763790", "UA-2023-11-17-009363-a")</f>
        <v>UA-2023-11-17-009363-a</v>
      </c>
      <c r="C7" s="1" t="s">
        <v>58</v>
      </c>
      <c r="D7" s="1" t="s">
        <v>35</v>
      </c>
      <c r="E7" s="1" t="s">
        <v>64</v>
      </c>
      <c r="F7" s="5" t="s">
        <v>14</v>
      </c>
      <c r="G7" s="6">
        <v>741.12</v>
      </c>
      <c r="H7" s="7">
        <v>45244</v>
      </c>
      <c r="I7" s="1" t="s">
        <v>97</v>
      </c>
    </row>
    <row r="8" spans="1:9" x14ac:dyDescent="0.25">
      <c r="A8" s="4">
        <v>6</v>
      </c>
      <c r="B8" s="2" t="str">
        <f>HYPERLINK("https://my.zakupivli.pro/remote/dispatcher/state_purchase_view/46358715", "UA-2023-11-02-012602-a")</f>
        <v>UA-2023-11-02-012602-a</v>
      </c>
      <c r="C8" s="1" t="s">
        <v>70</v>
      </c>
      <c r="D8" s="1" t="s">
        <v>32</v>
      </c>
      <c r="E8" s="1" t="s">
        <v>64</v>
      </c>
      <c r="F8" s="5" t="s">
        <v>31</v>
      </c>
      <c r="G8" s="6">
        <v>787.5</v>
      </c>
      <c r="H8" s="7">
        <v>45231</v>
      </c>
      <c r="I8" s="1" t="s">
        <v>97</v>
      </c>
    </row>
    <row r="9" spans="1:9" x14ac:dyDescent="0.25">
      <c r="A9" s="4">
        <v>7</v>
      </c>
      <c r="B9" s="2" t="str">
        <f>HYPERLINK("https://my.zakupivli.pro/remote/dispatcher/state_purchase_view/46349468", "UA-2023-11-02-008593-a")</f>
        <v>UA-2023-11-02-008593-a</v>
      </c>
      <c r="C9" s="1" t="s">
        <v>76</v>
      </c>
      <c r="D9" s="1" t="s">
        <v>45</v>
      </c>
      <c r="E9" s="1" t="s">
        <v>64</v>
      </c>
      <c r="F9" s="5" t="s">
        <v>33</v>
      </c>
      <c r="G9" s="6">
        <v>2280</v>
      </c>
      <c r="H9" s="7">
        <v>45230</v>
      </c>
      <c r="I9" s="1" t="s">
        <v>97</v>
      </c>
    </row>
    <row r="10" spans="1:9" x14ac:dyDescent="0.25">
      <c r="A10" s="4">
        <v>8</v>
      </c>
      <c r="B10" s="2" t="str">
        <f>HYPERLINK("https://my.zakupivli.pro/remote/dispatcher/state_purchase_view/45865659", "UA-2023-10-13-006385-a")</f>
        <v>UA-2023-10-13-006385-a</v>
      </c>
      <c r="C10" s="1" t="s">
        <v>96</v>
      </c>
      <c r="D10" s="1" t="s">
        <v>45</v>
      </c>
      <c r="E10" s="1" t="s">
        <v>64</v>
      </c>
      <c r="F10" s="5" t="s">
        <v>6</v>
      </c>
      <c r="G10" s="6">
        <v>2280</v>
      </c>
      <c r="H10" s="7">
        <v>45208</v>
      </c>
      <c r="I10" s="1" t="s">
        <v>97</v>
      </c>
    </row>
    <row r="11" spans="1:9" x14ac:dyDescent="0.25">
      <c r="A11" s="4">
        <v>9</v>
      </c>
      <c r="B11" s="2" t="str">
        <f>HYPERLINK("https://my.zakupivli.pro/remote/dispatcher/state_purchase_view/45726429", "UA-2023-10-09-005642-a")</f>
        <v>UA-2023-10-09-005642-a</v>
      </c>
      <c r="C11" s="1" t="s">
        <v>86</v>
      </c>
      <c r="D11" s="1" t="s">
        <v>36</v>
      </c>
      <c r="E11" s="1" t="s">
        <v>64</v>
      </c>
      <c r="F11" s="5" t="s">
        <v>1</v>
      </c>
      <c r="G11" s="6">
        <v>1500</v>
      </c>
      <c r="H11" s="7">
        <v>45205</v>
      </c>
      <c r="I11" s="1" t="s">
        <v>97</v>
      </c>
    </row>
    <row r="12" spans="1:9" x14ac:dyDescent="0.25">
      <c r="A12" s="4">
        <v>10</v>
      </c>
      <c r="B12" s="2" t="str">
        <f>HYPERLINK("https://my.zakupivli.pro/remote/dispatcher/state_purchase_view/45492088", "UA-2023-09-27-010941-a")</f>
        <v>UA-2023-09-27-010941-a</v>
      </c>
      <c r="C12" s="1" t="s">
        <v>84</v>
      </c>
      <c r="D12" s="1" t="s">
        <v>54</v>
      </c>
      <c r="E12" s="1" t="s">
        <v>64</v>
      </c>
      <c r="F12" s="5" t="s">
        <v>27</v>
      </c>
      <c r="G12" s="6">
        <v>5415</v>
      </c>
      <c r="H12" s="7">
        <v>45195</v>
      </c>
      <c r="I12" s="1" t="s">
        <v>97</v>
      </c>
    </row>
    <row r="13" spans="1:9" x14ac:dyDescent="0.25">
      <c r="A13" s="4">
        <v>11</v>
      </c>
      <c r="B13" s="2" t="str">
        <f>HYPERLINK("https://my.zakupivli.pro/remote/dispatcher/state_purchase_view/45422856", "UA-2023-09-25-010173-a")</f>
        <v>UA-2023-09-25-010173-a</v>
      </c>
      <c r="C13" s="1" t="s">
        <v>79</v>
      </c>
      <c r="D13" s="1" t="s">
        <v>48</v>
      </c>
      <c r="E13" s="1" t="s">
        <v>64</v>
      </c>
      <c r="F13" s="5" t="s">
        <v>26</v>
      </c>
      <c r="G13" s="6">
        <v>1224</v>
      </c>
      <c r="H13" s="7">
        <v>45189</v>
      </c>
      <c r="I13" s="1" t="s">
        <v>97</v>
      </c>
    </row>
    <row r="14" spans="1:9" x14ac:dyDescent="0.25">
      <c r="A14" s="4">
        <v>12</v>
      </c>
      <c r="B14" s="2" t="str">
        <f>HYPERLINK("https://my.zakupivli.pro/remote/dispatcher/state_purchase_view/45277215", "UA-2023-09-19-007373-a")</f>
        <v>UA-2023-09-19-007373-a</v>
      </c>
      <c r="C14" s="1" t="s">
        <v>72</v>
      </c>
      <c r="D14" s="1" t="s">
        <v>55</v>
      </c>
      <c r="E14" s="1" t="s">
        <v>64</v>
      </c>
      <c r="F14" s="5" t="s">
        <v>19</v>
      </c>
      <c r="G14" s="6">
        <v>20000</v>
      </c>
      <c r="H14" s="7">
        <v>45187</v>
      </c>
      <c r="I14" s="1" t="s">
        <v>97</v>
      </c>
    </row>
    <row r="15" spans="1:9" x14ac:dyDescent="0.25">
      <c r="A15" s="4">
        <v>13</v>
      </c>
      <c r="B15" s="2" t="str">
        <f>HYPERLINK("https://my.zakupivli.pro/remote/dispatcher/state_purchase_view/44961959", "UA-2023-09-05-014116-a")</f>
        <v>UA-2023-09-05-014116-a</v>
      </c>
      <c r="C15" s="1" t="s">
        <v>74</v>
      </c>
      <c r="D15" s="1" t="s">
        <v>45</v>
      </c>
      <c r="E15" s="1" t="s">
        <v>64</v>
      </c>
      <c r="F15" s="5" t="s">
        <v>0</v>
      </c>
      <c r="G15" s="6">
        <v>10000</v>
      </c>
      <c r="H15" s="7">
        <v>45170</v>
      </c>
      <c r="I15" s="1" t="s">
        <v>97</v>
      </c>
    </row>
    <row r="16" spans="1:9" x14ac:dyDescent="0.25">
      <c r="A16" s="4">
        <v>14</v>
      </c>
      <c r="B16" s="2" t="str">
        <f>HYPERLINK("https://my.zakupivli.pro/remote/dispatcher/state_purchase_view/44571456", "UA-2023-08-16-011355-a")</f>
        <v>UA-2023-08-16-011355-a</v>
      </c>
      <c r="C16" s="1" t="s">
        <v>95</v>
      </c>
      <c r="D16" s="1" t="s">
        <v>20</v>
      </c>
      <c r="E16" s="1" t="s">
        <v>64</v>
      </c>
      <c r="F16" s="5" t="s">
        <v>17</v>
      </c>
      <c r="G16" s="6">
        <v>2408</v>
      </c>
      <c r="H16" s="7">
        <v>45153</v>
      </c>
      <c r="I16" s="1" t="s">
        <v>97</v>
      </c>
    </row>
    <row r="17" spans="1:9" x14ac:dyDescent="0.25">
      <c r="A17" s="4">
        <v>15</v>
      </c>
      <c r="B17" s="2" t="str">
        <f>HYPERLINK("https://my.zakupivli.pro/remote/dispatcher/state_purchase_view/43194090", "UA-2023-06-09-012575-a")</f>
        <v>UA-2023-06-09-012575-a</v>
      </c>
      <c r="C17" s="1" t="s">
        <v>80</v>
      </c>
      <c r="D17" s="1" t="s">
        <v>42</v>
      </c>
      <c r="E17" s="1" t="s">
        <v>64</v>
      </c>
      <c r="F17" s="5" t="s">
        <v>4</v>
      </c>
      <c r="G17" s="6">
        <v>6000</v>
      </c>
      <c r="H17" s="7">
        <v>45085</v>
      </c>
      <c r="I17" s="1" t="s">
        <v>97</v>
      </c>
    </row>
    <row r="18" spans="1:9" x14ac:dyDescent="0.25">
      <c r="A18" s="4">
        <v>16</v>
      </c>
      <c r="B18" s="2" t="str">
        <f>HYPERLINK("https://my.zakupivli.pro/remote/dispatcher/state_purchase_view/43193398", "UA-2023-06-09-012210-a")</f>
        <v>UA-2023-06-09-012210-a</v>
      </c>
      <c r="C18" s="1" t="s">
        <v>75</v>
      </c>
      <c r="D18" s="1" t="s">
        <v>45</v>
      </c>
      <c r="E18" s="1" t="s">
        <v>64</v>
      </c>
      <c r="F18" s="5" t="s">
        <v>5</v>
      </c>
      <c r="G18" s="6">
        <v>2280</v>
      </c>
      <c r="H18" s="7">
        <v>45086</v>
      </c>
      <c r="I18" s="1" t="s">
        <v>97</v>
      </c>
    </row>
    <row r="19" spans="1:9" x14ac:dyDescent="0.25">
      <c r="A19" s="4">
        <v>17</v>
      </c>
      <c r="B19" s="2" t="str">
        <f>HYPERLINK("https://my.zakupivli.pro/remote/dispatcher/state_purchase_view/42844258", "UA-2023-05-25-009085-a")</f>
        <v>UA-2023-05-25-009085-a</v>
      </c>
      <c r="C19" s="1" t="s">
        <v>77</v>
      </c>
      <c r="D19" s="1" t="s">
        <v>41</v>
      </c>
      <c r="E19" s="1" t="s">
        <v>64</v>
      </c>
      <c r="F19" s="5" t="s">
        <v>30</v>
      </c>
      <c r="G19" s="6">
        <v>1088</v>
      </c>
      <c r="H19" s="7">
        <v>45070</v>
      </c>
      <c r="I19" s="1" t="s">
        <v>97</v>
      </c>
    </row>
    <row r="20" spans="1:9" x14ac:dyDescent="0.25">
      <c r="A20" s="4">
        <v>18</v>
      </c>
      <c r="B20" s="2" t="str">
        <f>HYPERLINK("https://my.zakupivli.pro/remote/dispatcher/state_purchase_view/42069426", "UA-2023-04-19-006425-a")</f>
        <v>UA-2023-04-19-006425-a</v>
      </c>
      <c r="C20" s="1" t="s">
        <v>80</v>
      </c>
      <c r="D20" s="1" t="s">
        <v>42</v>
      </c>
      <c r="E20" s="1" t="s">
        <v>64</v>
      </c>
      <c r="F20" s="5" t="s">
        <v>18</v>
      </c>
      <c r="G20" s="6">
        <v>20000</v>
      </c>
      <c r="H20" s="7">
        <v>45033</v>
      </c>
      <c r="I20" s="1" t="s">
        <v>97</v>
      </c>
    </row>
    <row r="21" spans="1:9" x14ac:dyDescent="0.25">
      <c r="A21" s="4">
        <v>19</v>
      </c>
      <c r="B21" s="2" t="str">
        <f>HYPERLINK("https://my.zakupivli.pro/remote/dispatcher/state_purchase_view/41969114", "UA-2023-04-12-011871-a")</f>
        <v>UA-2023-04-12-011871-a</v>
      </c>
      <c r="C21" s="1" t="s">
        <v>75</v>
      </c>
      <c r="D21" s="1" t="s">
        <v>45</v>
      </c>
      <c r="E21" s="1" t="s">
        <v>64</v>
      </c>
      <c r="F21" s="5" t="s">
        <v>3</v>
      </c>
      <c r="G21" s="6">
        <v>19760</v>
      </c>
      <c r="H21" s="7">
        <v>45023</v>
      </c>
      <c r="I21" s="1" t="s">
        <v>97</v>
      </c>
    </row>
    <row r="22" spans="1:9" x14ac:dyDescent="0.25">
      <c r="A22" s="4">
        <v>20</v>
      </c>
      <c r="B22" s="2" t="str">
        <f>HYPERLINK("https://my.zakupivli.pro/remote/dispatcher/state_purchase_view/41461926", "UA-2023-03-16-009251-a")</f>
        <v>UA-2023-03-16-009251-a</v>
      </c>
      <c r="C22" s="1" t="s">
        <v>60</v>
      </c>
      <c r="D22" s="1" t="s">
        <v>37</v>
      </c>
      <c r="E22" s="1" t="s">
        <v>64</v>
      </c>
      <c r="F22" s="5" t="s">
        <v>13</v>
      </c>
      <c r="G22" s="6">
        <v>1221.97</v>
      </c>
      <c r="H22" s="7">
        <v>44999</v>
      </c>
      <c r="I22" s="1" t="s">
        <v>97</v>
      </c>
    </row>
    <row r="23" spans="1:9" x14ac:dyDescent="0.25">
      <c r="A23" s="4">
        <v>21</v>
      </c>
      <c r="B23" s="2" t="str">
        <f>HYPERLINK("https://my.zakupivli.pro/remote/dispatcher/state_purchase_view/41410519", "UA-2023-03-14-012076-a")</f>
        <v>UA-2023-03-14-012076-a</v>
      </c>
      <c r="C23" s="1" t="s">
        <v>65</v>
      </c>
      <c r="D23" s="1" t="s">
        <v>32</v>
      </c>
      <c r="E23" s="1" t="s">
        <v>64</v>
      </c>
      <c r="F23" s="5" t="s">
        <v>28</v>
      </c>
      <c r="G23" s="6">
        <v>3803.22</v>
      </c>
      <c r="H23" s="7">
        <v>44995</v>
      </c>
      <c r="I23" s="1" t="s">
        <v>97</v>
      </c>
    </row>
    <row r="24" spans="1:9" x14ac:dyDescent="0.25">
      <c r="A24" s="4">
        <v>22</v>
      </c>
      <c r="B24" s="2" t="str">
        <f>HYPERLINK("https://my.zakupivli.pro/remote/dispatcher/state_purchase_view/41185596", "UA-2023-03-02-006650-a")</f>
        <v>UA-2023-03-02-006650-a</v>
      </c>
      <c r="C24" s="1" t="s">
        <v>82</v>
      </c>
      <c r="D24" s="1" t="s">
        <v>53</v>
      </c>
      <c r="E24" s="1" t="s">
        <v>64</v>
      </c>
      <c r="F24" s="5" t="s">
        <v>16</v>
      </c>
      <c r="G24" s="6">
        <v>990</v>
      </c>
      <c r="H24" s="7">
        <v>44985</v>
      </c>
      <c r="I24" s="1" t="s">
        <v>97</v>
      </c>
    </row>
    <row r="25" spans="1:9" x14ac:dyDescent="0.25">
      <c r="A25" s="4">
        <v>23</v>
      </c>
      <c r="B25" s="2" t="str">
        <f>HYPERLINK("https://my.zakupivli.pro/remote/dispatcher/state_purchase_view/41185239", "UA-2023-03-02-006469-a")</f>
        <v>UA-2023-03-02-006469-a</v>
      </c>
      <c r="C25" s="1" t="s">
        <v>83</v>
      </c>
      <c r="D25" s="1" t="s">
        <v>47</v>
      </c>
      <c r="E25" s="1" t="s">
        <v>64</v>
      </c>
      <c r="F25" s="5" t="s">
        <v>15</v>
      </c>
      <c r="G25" s="6">
        <v>1362</v>
      </c>
      <c r="H25" s="7">
        <v>44985</v>
      </c>
      <c r="I25" s="1" t="s">
        <v>97</v>
      </c>
    </row>
    <row r="26" spans="1:9" x14ac:dyDescent="0.25">
      <c r="A26" s="4">
        <v>24</v>
      </c>
      <c r="B26" s="2" t="str">
        <f>HYPERLINK("https://my.zakupivli.pro/remote/dispatcher/state_purchase_view/41118230", "UA-2023-02-27-010623-a")</f>
        <v>UA-2023-02-27-010623-a</v>
      </c>
      <c r="C26" s="1" t="s">
        <v>87</v>
      </c>
      <c r="D26" s="1" t="s">
        <v>40</v>
      </c>
      <c r="E26" s="1" t="s">
        <v>64</v>
      </c>
      <c r="F26" s="5" t="s">
        <v>21</v>
      </c>
      <c r="G26" s="6">
        <v>920</v>
      </c>
      <c r="H26" s="7">
        <v>44981</v>
      </c>
      <c r="I26" s="1" t="s">
        <v>97</v>
      </c>
    </row>
    <row r="27" spans="1:9" x14ac:dyDescent="0.25">
      <c r="A27" s="4">
        <v>25</v>
      </c>
      <c r="B27" s="2" t="str">
        <f>HYPERLINK("https://my.zakupivli.pro/remote/dispatcher/state_purchase_view/41000503", "UA-2023-02-21-010541-a")</f>
        <v>UA-2023-02-21-010541-a</v>
      </c>
      <c r="C27" s="1" t="s">
        <v>91</v>
      </c>
      <c r="D27" s="1" t="s">
        <v>46</v>
      </c>
      <c r="E27" s="1" t="s">
        <v>64</v>
      </c>
      <c r="F27" s="5" t="s">
        <v>44</v>
      </c>
      <c r="G27" s="6">
        <v>1000</v>
      </c>
      <c r="H27" s="7">
        <v>44978</v>
      </c>
      <c r="I27" s="1" t="s">
        <v>97</v>
      </c>
    </row>
    <row r="28" spans="1:9" x14ac:dyDescent="0.25">
      <c r="A28" s="4">
        <v>26</v>
      </c>
      <c r="B28" s="2" t="str">
        <f>HYPERLINK("https://my.zakupivli.pro/remote/dispatcher/state_purchase_view/40915580", "UA-2023-02-16-014083-a")</f>
        <v>UA-2023-02-16-014083-a</v>
      </c>
      <c r="C28" s="1" t="s">
        <v>92</v>
      </c>
      <c r="D28" s="1" t="s">
        <v>46</v>
      </c>
      <c r="E28" s="1" t="s">
        <v>64</v>
      </c>
      <c r="F28" s="5" t="s">
        <v>23</v>
      </c>
      <c r="G28" s="6">
        <v>3840</v>
      </c>
      <c r="H28" s="7">
        <v>44973</v>
      </c>
      <c r="I28" s="1" t="s">
        <v>97</v>
      </c>
    </row>
    <row r="29" spans="1:9" x14ac:dyDescent="0.25">
      <c r="A29" s="4">
        <v>27</v>
      </c>
      <c r="B29" s="2" t="str">
        <f>HYPERLINK("https://my.zakupivli.pro/remote/dispatcher/state_purchase_view/40738877", "UA-2023-02-09-007731-a")</f>
        <v>UA-2023-02-09-007731-a</v>
      </c>
      <c r="C29" s="1" t="s">
        <v>59</v>
      </c>
      <c r="D29" s="1" t="s">
        <v>49</v>
      </c>
      <c r="E29" s="1" t="s">
        <v>64</v>
      </c>
      <c r="F29" s="5" t="s">
        <v>29</v>
      </c>
      <c r="G29" s="6">
        <v>5760</v>
      </c>
      <c r="H29" s="7">
        <v>44964</v>
      </c>
      <c r="I29" s="1" t="s">
        <v>97</v>
      </c>
    </row>
    <row r="30" spans="1:9" x14ac:dyDescent="0.25">
      <c r="A30" s="4">
        <v>28</v>
      </c>
      <c r="B30" s="2" t="str">
        <f>HYPERLINK("https://my.zakupivli.pro/remote/dispatcher/state_purchase_view/40416868", "UA-2023-01-27-016841-a")</f>
        <v>UA-2023-01-27-016841-a</v>
      </c>
      <c r="C30" s="1" t="s">
        <v>78</v>
      </c>
      <c r="D30" s="1" t="s">
        <v>8</v>
      </c>
      <c r="E30" s="1" t="s">
        <v>64</v>
      </c>
      <c r="F30" s="5" t="s">
        <v>2</v>
      </c>
      <c r="G30" s="6">
        <v>23255</v>
      </c>
      <c r="H30" s="7">
        <v>44953</v>
      </c>
      <c r="I30" s="1" t="s">
        <v>97</v>
      </c>
    </row>
    <row r="31" spans="1:9" x14ac:dyDescent="0.25">
      <c r="A31" s="4">
        <v>29</v>
      </c>
      <c r="B31" s="2" t="str">
        <f>HYPERLINK("https://my.zakupivli.pro/remote/dispatcher/state_purchase_view/40416496", "UA-2023-01-27-016649-a")</f>
        <v>UA-2023-01-27-016649-a</v>
      </c>
      <c r="C31" s="1" t="s">
        <v>63</v>
      </c>
      <c r="D31" s="1" t="s">
        <v>7</v>
      </c>
      <c r="E31" s="1" t="s">
        <v>64</v>
      </c>
      <c r="F31" s="5" t="s">
        <v>43</v>
      </c>
      <c r="G31" s="6">
        <v>17205</v>
      </c>
      <c r="H31" s="7">
        <v>44952</v>
      </c>
      <c r="I31" s="1" t="s">
        <v>97</v>
      </c>
    </row>
    <row r="32" spans="1:9" x14ac:dyDescent="0.25">
      <c r="A32" s="4">
        <v>30</v>
      </c>
      <c r="B32" s="2" t="str">
        <f>HYPERLINK("https://my.zakupivli.pro/remote/dispatcher/state_purchase_view/40414909", "UA-2023-01-27-015888-a")</f>
        <v>UA-2023-01-27-015888-a</v>
      </c>
      <c r="C32" s="1" t="s">
        <v>71</v>
      </c>
      <c r="D32" s="1" t="s">
        <v>50</v>
      </c>
      <c r="E32" s="1" t="s">
        <v>64</v>
      </c>
      <c r="F32" s="5" t="s">
        <v>22</v>
      </c>
      <c r="G32" s="6">
        <v>4800</v>
      </c>
      <c r="H32" s="7">
        <v>44917</v>
      </c>
      <c r="I32" s="1" t="s">
        <v>97</v>
      </c>
    </row>
    <row r="33" spans="1:9" x14ac:dyDescent="0.25">
      <c r="A33" s="4">
        <v>31</v>
      </c>
      <c r="B33" s="2" t="str">
        <f>HYPERLINK("https://my.zakupivli.pro/remote/dispatcher/state_purchase_view/40345643", "UA-2023-01-25-016773-a")</f>
        <v>UA-2023-01-25-016773-a</v>
      </c>
      <c r="C33" s="1" t="s">
        <v>69</v>
      </c>
      <c r="D33" s="1" t="s">
        <v>52</v>
      </c>
      <c r="E33" s="1" t="s">
        <v>64</v>
      </c>
      <c r="F33" s="5" t="s">
        <v>10</v>
      </c>
      <c r="G33" s="6">
        <v>14400</v>
      </c>
      <c r="H33" s="7">
        <v>44946</v>
      </c>
      <c r="I33" s="1" t="s">
        <v>97</v>
      </c>
    </row>
    <row r="34" spans="1:9" x14ac:dyDescent="0.25">
      <c r="A34" s="4">
        <v>32</v>
      </c>
      <c r="B34" s="2" t="str">
        <f>HYPERLINK("https://my.zakupivli.pro/remote/dispatcher/state_purchase_view/40087417", "UA-2023-01-16-013487-a")</f>
        <v>UA-2023-01-16-013487-a</v>
      </c>
      <c r="C34" s="1" t="s">
        <v>73</v>
      </c>
      <c r="D34" s="1" t="s">
        <v>51</v>
      </c>
      <c r="E34" s="1" t="s">
        <v>64</v>
      </c>
      <c r="F34" s="5" t="s">
        <v>11</v>
      </c>
      <c r="G34" s="6">
        <v>15600</v>
      </c>
      <c r="H34" s="7">
        <v>44936</v>
      </c>
      <c r="I34" s="1" t="s">
        <v>97</v>
      </c>
    </row>
  </sheetData>
  <autoFilter ref="A2:I34"/>
  <hyperlinks>
    <hyperlink ref="B3" r:id="rId1" display="https://my.zakupivli.pro/remote/dispatcher/state_purchase_view/47751352"/>
    <hyperlink ref="B4" r:id="rId2" display="https://my.zakupivli.pro/remote/dispatcher/state_purchase_view/47573882"/>
    <hyperlink ref="B5" r:id="rId3" display="https://my.zakupivli.pro/remote/dispatcher/state_purchase_view/47436590"/>
    <hyperlink ref="B6" r:id="rId4" display="https://my.zakupivli.pro/remote/dispatcher/state_purchase_view/47265704"/>
    <hyperlink ref="B7" r:id="rId5" display="https://my.zakupivli.pro/remote/dispatcher/state_purchase_view/46763790"/>
    <hyperlink ref="B8" r:id="rId6" display="https://my.zakupivli.pro/remote/dispatcher/state_purchase_view/46358715"/>
    <hyperlink ref="B9" r:id="rId7" display="https://my.zakupivli.pro/remote/dispatcher/state_purchase_view/46349468"/>
    <hyperlink ref="B10" r:id="rId8" display="https://my.zakupivli.pro/remote/dispatcher/state_purchase_view/45865659"/>
    <hyperlink ref="B11" r:id="rId9" display="https://my.zakupivli.pro/remote/dispatcher/state_purchase_view/45726429"/>
    <hyperlink ref="B12" r:id="rId10" display="https://my.zakupivli.pro/remote/dispatcher/state_purchase_view/45492088"/>
    <hyperlink ref="B13" r:id="rId11" display="https://my.zakupivli.pro/remote/dispatcher/state_purchase_view/45422856"/>
    <hyperlink ref="B14" r:id="rId12" display="https://my.zakupivli.pro/remote/dispatcher/state_purchase_view/45277215"/>
    <hyperlink ref="B15" r:id="rId13" display="https://my.zakupivli.pro/remote/dispatcher/state_purchase_view/44961959"/>
    <hyperlink ref="B16" r:id="rId14" display="https://my.zakupivli.pro/remote/dispatcher/state_purchase_view/44571456"/>
    <hyperlink ref="B17" r:id="rId15" display="https://my.zakupivli.pro/remote/dispatcher/state_purchase_view/43194090"/>
    <hyperlink ref="B18" r:id="rId16" display="https://my.zakupivli.pro/remote/dispatcher/state_purchase_view/43193398"/>
    <hyperlink ref="B19" r:id="rId17" display="https://my.zakupivli.pro/remote/dispatcher/state_purchase_view/42844258"/>
    <hyperlink ref="B20" r:id="rId18" display="https://my.zakupivli.pro/remote/dispatcher/state_purchase_view/42069426"/>
    <hyperlink ref="B21" r:id="rId19" display="https://my.zakupivli.pro/remote/dispatcher/state_purchase_view/41969114"/>
    <hyperlink ref="B22" r:id="rId20" display="https://my.zakupivli.pro/remote/dispatcher/state_purchase_view/41461926"/>
    <hyperlink ref="B23" r:id="rId21" display="https://my.zakupivli.pro/remote/dispatcher/state_purchase_view/41410519"/>
    <hyperlink ref="B24" r:id="rId22" display="https://my.zakupivli.pro/remote/dispatcher/state_purchase_view/41185596"/>
    <hyperlink ref="B25" r:id="rId23" display="https://my.zakupivli.pro/remote/dispatcher/state_purchase_view/41185239"/>
    <hyperlink ref="B26" r:id="rId24" display="https://my.zakupivli.pro/remote/dispatcher/state_purchase_view/41118230"/>
    <hyperlink ref="B27" r:id="rId25" display="https://my.zakupivli.pro/remote/dispatcher/state_purchase_view/41000503"/>
    <hyperlink ref="B28" r:id="rId26" display="https://my.zakupivli.pro/remote/dispatcher/state_purchase_view/40915580"/>
    <hyperlink ref="B29" r:id="rId27" display="https://my.zakupivli.pro/remote/dispatcher/state_purchase_view/40738877"/>
    <hyperlink ref="B30" r:id="rId28" display="https://my.zakupivli.pro/remote/dispatcher/state_purchase_view/40416868"/>
    <hyperlink ref="B31" r:id="rId29" display="https://my.zakupivli.pro/remote/dispatcher/state_purchase_view/40416496"/>
    <hyperlink ref="B32" r:id="rId30" display="https://my.zakupivli.pro/remote/dispatcher/state_purchase_view/40414909"/>
    <hyperlink ref="B33" r:id="rId31" display="https://my.zakupivli.pro/remote/dispatcher/state_purchase_view/40345643"/>
    <hyperlink ref="B34" r:id="rId32" display="https://my.zakupivli.pro/remote/dispatcher/state_purchase_view/40087417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2024-02-01T16:55:34Z</dcterms:created>
  <dcterms:modified xsi:type="dcterms:W3CDTF">2024-02-01T15:08:01Z</dcterms:modified>
  <cp:category/>
</cp:coreProperties>
</file>