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yko\Documents\Документи\ДОКУМЕНТИ ДЛЯ ПУБЛІКАЦІЇ\"/>
    </mc:Choice>
  </mc:AlternateContent>
  <bookViews>
    <workbookView xWindow="0" yWindow="0" windowWidth="28770" windowHeight="11700"/>
  </bookViews>
  <sheets>
    <sheet name="Sheet" sheetId="1" r:id="rId1"/>
  </sheets>
  <definedNames>
    <definedName name="_xlnm._FilterDatabase" localSheetId="0" hidden="1">Sheet!$A$5:$N$14</definedName>
  </definedNames>
  <calcPr calcId="162913"/>
</workbook>
</file>

<file path=xl/calcChain.xml><?xml version="1.0" encoding="utf-8"?>
<calcChain xmlns="http://schemas.openxmlformats.org/spreadsheetml/2006/main">
  <c r="B14" i="1" l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<sst xmlns="http://schemas.openxmlformats.org/spreadsheetml/2006/main" count="90" uniqueCount="70">
  <si>
    <t>01-02/12</t>
  </si>
  <si>
    <t>01-04/12</t>
  </si>
  <si>
    <t>01-08/11Т</t>
  </si>
  <si>
    <t>01-12/12Т</t>
  </si>
  <si>
    <t>01-28/11Т</t>
  </si>
  <si>
    <t>02-04/12</t>
  </si>
  <si>
    <t>1-28/10Т</t>
  </si>
  <si>
    <t>1932320102</t>
  </si>
  <si>
    <t>1982010026</t>
  </si>
  <si>
    <t>1СОБ1699</t>
  </si>
  <si>
    <t>2229521031</t>
  </si>
  <si>
    <t>2288406418</t>
  </si>
  <si>
    <t>2806911850</t>
  </si>
  <si>
    <t>30213100-6 Портативні комп’ютери</t>
  </si>
  <si>
    <t>30230000-0 Комп’ютерне обладнання</t>
  </si>
  <si>
    <t>30231000-7 Екрани комп’ютерних моніторів та консолі</t>
  </si>
  <si>
    <t>34774319</t>
  </si>
  <si>
    <t>40484701</t>
  </si>
  <si>
    <t>42587109</t>
  </si>
  <si>
    <t>42606765</t>
  </si>
  <si>
    <t>42668690</t>
  </si>
  <si>
    <t>44191100-6 Фанера</t>
  </si>
  <si>
    <t>44200000-2 Конструкційні вироби</t>
  </si>
  <si>
    <t>44810000-1 Фарби</t>
  </si>
  <si>
    <t>44812100-6 Емалі та глазурі</t>
  </si>
  <si>
    <t>48440000-4 Пакети програмного забезпечення для фінансового аналізу та бухгалтерського обліку</t>
  </si>
  <si>
    <t>79800000-2 Друкарські та супутні послуги</t>
  </si>
  <si>
    <t>96/19</t>
  </si>
  <si>
    <t>report.zakupki@prom.ua</t>
  </si>
  <si>
    <t>ЄДРПОУ організатора</t>
  </si>
  <si>
    <t>ЄДРПОУ переможця</t>
  </si>
  <si>
    <t>Ідентифікатор закупівлі</t>
  </si>
  <si>
    <t xml:space="preserve">Багатофунціональний пристрій (принтер, ксерокс, сканер) </t>
  </si>
  <si>
    <t>Глазур керамічна</t>
  </si>
  <si>
    <t>Дата публікації закупівлі</t>
  </si>
  <si>
    <t>Допорогова закупівля</t>
  </si>
  <si>
    <t>Звіт створено 30 жовтня о 09:57 з використанням http://zakupki.prom.ua</t>
  </si>
  <si>
    <t>Класифікатор</t>
  </si>
  <si>
    <t>Монітор комп'ютерний</t>
  </si>
  <si>
    <t>Номер договору</t>
  </si>
  <si>
    <t>Ноутбук</t>
  </si>
  <si>
    <t>Одиниця виміру</t>
  </si>
  <si>
    <t>Очікувана вартість закупівлі</t>
  </si>
  <si>
    <t>Пакет програмного забезпечення (Ліцензійна програма) "BAS Бухгалтерія. ПРОФ" з супроводженням на 1 рік</t>
  </si>
  <si>
    <t>Послуги з друкування поліграфічної продукції (продукція до проведення заходу «Всеукраїнський архітектурний форум «Міста України – 2019»)</t>
  </si>
  <si>
    <t>Предмет закупівлі</t>
  </si>
  <si>
    <t>Список державних закупівель</t>
  </si>
  <si>
    <t>Строк поставки з:</t>
  </si>
  <si>
    <t>Сума укладеного договору</t>
  </si>
  <si>
    <t>ТОВ "АС - ТОР"</t>
  </si>
  <si>
    <t>ТОВ "КОМПАКОМ-2000"</t>
  </si>
  <si>
    <t>ТОВ "КомпаКом"</t>
  </si>
  <si>
    <t>ТОВ "ТЕХНОЦЕНТР МАЯК СОФТ"</t>
  </si>
  <si>
    <t>Тип процедури</t>
  </si>
  <si>
    <t>ФОП "ТЕНДІТНИК ОЛЬГА ПЕТРІВНА"</t>
  </si>
  <si>
    <t>ФОП "ЯКУБИШИН ВОЛОДИМИР ЙОСИПОВИЧ"</t>
  </si>
  <si>
    <t>ФОП БЕГДЖАНЯН МАНУЕЛЬ СУРИКОВИЧ</t>
  </si>
  <si>
    <t>ФОП КОТАНОВА ЄЛІЗАВЕТА ВОЛОДИМИРІВНА</t>
  </si>
  <si>
    <t>ФОП ПРИХОДЬКО ОЛЕКСАНДР БОРИСОВИЧ</t>
  </si>
  <si>
    <t>Фактичний переможець</t>
  </si>
  <si>
    <t>Фарба акрилова</t>
  </si>
  <si>
    <t>Якщо ви маєте пропозицію чи побажання щодо покращення цього звіту, напишіть нам, будь ласка:</t>
  </si>
  <si>
    <t>кілограм</t>
  </si>
  <si>
    <t>літр</t>
  </si>
  <si>
    <t xml:space="preserve">металева конструкція (каркас Арт-об’єкту «Кубик-Рубик») </t>
  </si>
  <si>
    <t>метр квадратний</t>
  </si>
  <si>
    <t>послуга</t>
  </si>
  <si>
    <t>фанера ламінована</t>
  </si>
  <si>
    <t>штука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</si>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</sst>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4" fontId="1" fillId="0" borderId="0" xfId="0" applyNumberFormat="1" applyFont="1"/>
    <xf numFmtId="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13116319" TargetMode="External"/><Relationship Id="rId3" Type="http://schemas.openxmlformats.org/officeDocument/2006/relationships/hyperlink" Target="https://my.zakupki.prom.ua/remote/dispatcher/state_purchase_view/13865925" TargetMode="External"/><Relationship Id="rId7" Type="http://schemas.openxmlformats.org/officeDocument/2006/relationships/hyperlink" Target="https://my.zakupki.prom.ua/remote/dispatcher/state_purchase_view/13592235" TargetMode="External"/><Relationship Id="rId2" Type="http://schemas.openxmlformats.org/officeDocument/2006/relationships/hyperlink" Target="https://my.zakupki.prom.ua/remote/dispatcher/state_purchase_view/13718440" TargetMode="External"/><Relationship Id="rId1" Type="http://schemas.openxmlformats.org/officeDocument/2006/relationships/hyperlink" Target="mailto:report.zakupki@prom.ua" TargetMode="External"/><Relationship Id="rId6" Type="http://schemas.openxmlformats.org/officeDocument/2006/relationships/hyperlink" Target="https://my.zakupki.prom.ua/remote/dispatcher/state_purchase_view/13492803" TargetMode="External"/><Relationship Id="rId5" Type="http://schemas.openxmlformats.org/officeDocument/2006/relationships/hyperlink" Target="https://my.zakupki.prom.ua/remote/dispatcher/state_purchase_view/13268556" TargetMode="External"/><Relationship Id="rId10" Type="http://schemas.openxmlformats.org/officeDocument/2006/relationships/hyperlink" Target="https://my.zakupki.prom.ua/remote/dispatcher/state_purchase_view/13677236" TargetMode="External"/><Relationship Id="rId4" Type="http://schemas.openxmlformats.org/officeDocument/2006/relationships/hyperlink" Target="https://my.zakupki.prom.ua/remote/dispatcher/state_purchase_view/13656564" TargetMode="External"/><Relationship Id="rId9" Type="http://schemas.openxmlformats.org/officeDocument/2006/relationships/hyperlink" Target="https://my.zakupki.prom.ua/remote/dispatcher/state_purchase_view/13316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pane ySplit="5" topLeftCell="A6" activePane="bottomLeft" state="frozen"/>
      <selection pane="bottomLeft" activeCell="A24" sqref="A24"/>
    </sheetView>
  </sheetViews>
  <sheetFormatPr defaultColWidth="11.42578125" defaultRowHeight="15" x14ac:dyDescent="0.25"/>
  <cols>
    <col min="1" max="1" width="5"/>
    <col min="2" max="2" width="25"/>
    <col min="3" max="4" width="35"/>
    <col min="5" max="5" width="22.42578125" customWidth="1"/>
    <col min="6" max="6" width="11.42578125" customWidth="1"/>
    <col min="7" max="7" width="10"/>
    <col min="8" max="8" width="10.28515625" customWidth="1"/>
    <col min="9" max="9" width="10.7109375" customWidth="1"/>
    <col min="10" max="10" width="20"/>
    <col min="11" max="11" width="15"/>
    <col min="12" max="12" width="12.5703125" customWidth="1"/>
    <col min="13" max="13" width="10.7109375" customWidth="1"/>
    <col min="14" max="14" width="0" hidden="1" customWidth="1"/>
  </cols>
  <sheetData>
    <row r="1" spans="1:14" x14ac:dyDescent="0.25">
      <c r="A1" s="1" t="s">
        <v>61</v>
      </c>
    </row>
    <row r="2" spans="1:14" x14ac:dyDescent="0.25">
      <c r="A2" s="2" t="s">
        <v>28</v>
      </c>
    </row>
    <row r="4" spans="1:14" ht="15.75" thickBot="1" x14ac:dyDescent="0.3">
      <c r="A4" s="1" t="s">
        <v>46</v>
      </c>
    </row>
    <row r="5" spans="1:14" ht="39.75" thickBot="1" x14ac:dyDescent="0.3">
      <c r="A5" s="3" t="s">
        <v>69</v>
      </c>
      <c r="B5" s="3" t="s">
        <v>31</v>
      </c>
      <c r="C5" s="3" t="s">
        <v>45</v>
      </c>
      <c r="D5" s="3" t="s">
        <v>37</v>
      </c>
      <c r="E5" s="3" t="s">
        <v>53</v>
      </c>
      <c r="F5" s="3" t="s">
        <v>29</v>
      </c>
      <c r="G5" s="3" t="s">
        <v>34</v>
      </c>
      <c r="H5" s="3" t="s">
        <v>42</v>
      </c>
      <c r="I5" s="3" t="s">
        <v>41</v>
      </c>
      <c r="J5" s="3" t="s">
        <v>59</v>
      </c>
      <c r="K5" s="3" t="s">
        <v>30</v>
      </c>
      <c r="L5" s="3" t="s">
        <v>39</v>
      </c>
      <c r="M5" s="3" t="s">
        <v>48</v>
      </c>
      <c r="N5" s="3" t="s">
        <v>47</v>
      </c>
    </row>
    <row r="6" spans="1:14" x14ac:dyDescent="0.25">
      <c r="A6" s="4">
        <v>1</v>
      </c>
      <c r="B6" s="2" t="str">
        <f>HYPERLINK("https://my.zakupki.prom.ua/remote/dispatcher/state_purchase_view/13718440", "UA-2019-11-25-003957-b")</f>
        <v>UA-2019-11-25-003957-b</v>
      </c>
      <c r="C6" s="1" t="s">
        <v>38</v>
      </c>
      <c r="D6" s="1" t="s">
        <v>15</v>
      </c>
      <c r="E6" s="1" t="s">
        <v>35</v>
      </c>
      <c r="F6" s="1" t="s">
        <v>18</v>
      </c>
      <c r="G6" s="5">
        <v>43794</v>
      </c>
      <c r="H6" s="6">
        <v>16000</v>
      </c>
      <c r="I6" s="1" t="s">
        <v>68</v>
      </c>
      <c r="J6" s="1" t="s">
        <v>50</v>
      </c>
      <c r="K6" s="1" t="s">
        <v>20</v>
      </c>
      <c r="L6" s="1" t="s">
        <v>3</v>
      </c>
      <c r="M6" s="6">
        <v>15999</v>
      </c>
      <c r="N6" s="1"/>
    </row>
    <row r="7" spans="1:14" x14ac:dyDescent="0.25">
      <c r="A7" s="4">
        <v>2</v>
      </c>
      <c r="B7" s="2" t="str">
        <f>HYPERLINK("https://my.zakupki.prom.ua/remote/dispatcher/state_purchase_view/13865925", "UA-2019-12-04-004760-b")</f>
        <v>UA-2019-12-04-004760-b</v>
      </c>
      <c r="C7" s="1" t="s">
        <v>44</v>
      </c>
      <c r="D7" s="1" t="s">
        <v>26</v>
      </c>
      <c r="E7" s="1" t="s">
        <v>35</v>
      </c>
      <c r="F7" s="1" t="s">
        <v>18</v>
      </c>
      <c r="G7" s="5">
        <v>43803</v>
      </c>
      <c r="H7" s="6">
        <v>29900</v>
      </c>
      <c r="I7" s="1" t="s">
        <v>66</v>
      </c>
      <c r="J7" s="1" t="s">
        <v>54</v>
      </c>
      <c r="K7" s="1" t="s">
        <v>8</v>
      </c>
      <c r="L7" s="1" t="s">
        <v>27</v>
      </c>
      <c r="M7" s="6">
        <v>29100</v>
      </c>
      <c r="N7" s="1"/>
    </row>
    <row r="8" spans="1:14" x14ac:dyDescent="0.25">
      <c r="A8" s="4">
        <v>3</v>
      </c>
      <c r="B8" s="2" t="str">
        <f>HYPERLINK("https://my.zakupki.prom.ua/remote/dispatcher/state_purchase_view/13656564", "UA-2019-11-20-003196-b")</f>
        <v>UA-2019-11-20-003196-b</v>
      </c>
      <c r="C8" s="1" t="s">
        <v>60</v>
      </c>
      <c r="D8" s="1" t="s">
        <v>23</v>
      </c>
      <c r="E8" s="1" t="s">
        <v>35</v>
      </c>
      <c r="F8" s="1" t="s">
        <v>18</v>
      </c>
      <c r="G8" s="5">
        <v>43789</v>
      </c>
      <c r="H8" s="6">
        <v>9450</v>
      </c>
      <c r="I8" s="1" t="s">
        <v>63</v>
      </c>
      <c r="J8" s="1" t="s">
        <v>57</v>
      </c>
      <c r="K8" s="1" t="s">
        <v>7</v>
      </c>
      <c r="L8" s="1" t="s">
        <v>5</v>
      </c>
      <c r="M8" s="6">
        <v>7289.8</v>
      </c>
      <c r="N8" s="1"/>
    </row>
    <row r="9" spans="1:14" x14ac:dyDescent="0.25">
      <c r="A9" s="4">
        <v>4</v>
      </c>
      <c r="B9" s="2" t="str">
        <f>HYPERLINK("https://my.zakupki.prom.ua/remote/dispatcher/state_purchase_view/13268556", "UA-2019-10-22-003014-b")</f>
        <v>UA-2019-10-22-003014-b</v>
      </c>
      <c r="C9" s="1" t="s">
        <v>43</v>
      </c>
      <c r="D9" s="1" t="s">
        <v>25</v>
      </c>
      <c r="E9" s="1" t="s">
        <v>35</v>
      </c>
      <c r="F9" s="1" t="s">
        <v>18</v>
      </c>
      <c r="G9" s="5">
        <v>43760</v>
      </c>
      <c r="H9" s="6">
        <v>10500</v>
      </c>
      <c r="I9" s="1" t="s">
        <v>68</v>
      </c>
      <c r="J9" s="1" t="s">
        <v>52</v>
      </c>
      <c r="K9" s="1" t="s">
        <v>19</v>
      </c>
      <c r="L9" s="1" t="s">
        <v>9</v>
      </c>
      <c r="M9" s="6">
        <v>10500</v>
      </c>
      <c r="N9" s="1"/>
    </row>
    <row r="10" spans="1:14" x14ac:dyDescent="0.25">
      <c r="A10" s="4">
        <v>5</v>
      </c>
      <c r="B10" s="2" t="str">
        <f>HYPERLINK("https://my.zakupki.prom.ua/remote/dispatcher/state_purchase_view/13492803", "UA-2019-11-08-001986-b")</f>
        <v>UA-2019-11-08-001986-b</v>
      </c>
      <c r="C10" s="1" t="s">
        <v>32</v>
      </c>
      <c r="D10" s="1" t="s">
        <v>14</v>
      </c>
      <c r="E10" s="1" t="s">
        <v>35</v>
      </c>
      <c r="F10" s="1" t="s">
        <v>18</v>
      </c>
      <c r="G10" s="5">
        <v>43777</v>
      </c>
      <c r="H10" s="6">
        <v>10000</v>
      </c>
      <c r="I10" s="1" t="s">
        <v>68</v>
      </c>
      <c r="J10" s="1" t="s">
        <v>58</v>
      </c>
      <c r="K10" s="1" t="s">
        <v>10</v>
      </c>
      <c r="L10" s="1" t="s">
        <v>0</v>
      </c>
      <c r="M10" s="6">
        <v>9229</v>
      </c>
      <c r="N10" s="1"/>
    </row>
    <row r="11" spans="1:14" x14ac:dyDescent="0.25">
      <c r="A11" s="4">
        <v>6</v>
      </c>
      <c r="B11" s="2" t="str">
        <f>HYPERLINK("https://my.zakupki.prom.ua/remote/dispatcher/state_purchase_view/13592235", "UA-2019-11-15-003263-b")</f>
        <v>UA-2019-11-15-003263-b</v>
      </c>
      <c r="C11" s="1" t="s">
        <v>64</v>
      </c>
      <c r="D11" s="1" t="s">
        <v>22</v>
      </c>
      <c r="E11" s="1" t="s">
        <v>35</v>
      </c>
      <c r="F11" s="1" t="s">
        <v>18</v>
      </c>
      <c r="G11" s="5">
        <v>43784</v>
      </c>
      <c r="H11" s="6">
        <v>40000</v>
      </c>
      <c r="I11" s="1" t="s">
        <v>68</v>
      </c>
      <c r="J11" s="1" t="s">
        <v>55</v>
      </c>
      <c r="K11" s="1" t="s">
        <v>11</v>
      </c>
      <c r="L11" s="1" t="s">
        <v>4</v>
      </c>
      <c r="M11" s="6">
        <v>34800</v>
      </c>
      <c r="N11" s="1"/>
    </row>
    <row r="12" spans="1:14" x14ac:dyDescent="0.25">
      <c r="A12" s="4">
        <v>7</v>
      </c>
      <c r="B12" s="2" t="str">
        <f>HYPERLINK("https://my.zakupki.prom.ua/remote/dispatcher/state_purchase_view/13116319", "UA-2019-10-09-000273-b")</f>
        <v>UA-2019-10-09-000273-b</v>
      </c>
      <c r="C12" s="1" t="s">
        <v>40</v>
      </c>
      <c r="D12" s="1" t="s">
        <v>13</v>
      </c>
      <c r="E12" s="1" t="s">
        <v>35</v>
      </c>
      <c r="F12" s="1" t="s">
        <v>18</v>
      </c>
      <c r="G12" s="5">
        <v>43747</v>
      </c>
      <c r="H12" s="6">
        <v>15200</v>
      </c>
      <c r="I12" s="1" t="s">
        <v>68</v>
      </c>
      <c r="J12" s="1" t="s">
        <v>51</v>
      </c>
      <c r="K12" s="1" t="s">
        <v>17</v>
      </c>
      <c r="L12" s="1" t="s">
        <v>6</v>
      </c>
      <c r="M12" s="6">
        <v>15198</v>
      </c>
      <c r="N12" s="1"/>
    </row>
    <row r="13" spans="1:14" x14ac:dyDescent="0.25">
      <c r="A13" s="4">
        <v>8</v>
      </c>
      <c r="B13" s="2" t="str">
        <f>HYPERLINK("https://my.zakupki.prom.ua/remote/dispatcher/state_purchase_view/13316486", "UA-2019-10-25-000460-b")</f>
        <v>UA-2019-10-25-000460-b</v>
      </c>
      <c r="C13" s="1" t="s">
        <v>33</v>
      </c>
      <c r="D13" s="1" t="s">
        <v>24</v>
      </c>
      <c r="E13" s="1" t="s">
        <v>35</v>
      </c>
      <c r="F13" s="1" t="s">
        <v>18</v>
      </c>
      <c r="G13" s="5">
        <v>43763</v>
      </c>
      <c r="H13" s="6">
        <v>6900</v>
      </c>
      <c r="I13" s="1" t="s">
        <v>62</v>
      </c>
      <c r="J13" s="1" t="s">
        <v>56</v>
      </c>
      <c r="K13" s="1" t="s">
        <v>12</v>
      </c>
      <c r="L13" s="1" t="s">
        <v>2</v>
      </c>
      <c r="M13" s="6">
        <v>6870</v>
      </c>
      <c r="N13" s="1"/>
    </row>
    <row r="14" spans="1:14" x14ac:dyDescent="0.25">
      <c r="A14" s="4">
        <v>9</v>
      </c>
      <c r="B14" s="2" t="str">
        <f>HYPERLINK("https://my.zakupki.prom.ua/remote/dispatcher/state_purchase_view/13677236", "UA-2019-11-21-003480-b")</f>
        <v>UA-2019-11-21-003480-b</v>
      </c>
      <c r="C14" s="1" t="s">
        <v>67</v>
      </c>
      <c r="D14" s="1" t="s">
        <v>21</v>
      </c>
      <c r="E14" s="1" t="s">
        <v>35</v>
      </c>
      <c r="F14" s="1" t="s">
        <v>18</v>
      </c>
      <c r="G14" s="5">
        <v>43790</v>
      </c>
      <c r="H14" s="6">
        <v>8000</v>
      </c>
      <c r="I14" s="1" t="s">
        <v>65</v>
      </c>
      <c r="J14" s="1" t="s">
        <v>49</v>
      </c>
      <c r="K14" s="1" t="s">
        <v>16</v>
      </c>
      <c r="L14" s="1" t="s">
        <v>1</v>
      </c>
      <c r="M14" s="6">
        <v>7630</v>
      </c>
      <c r="N14" s="1"/>
    </row>
    <row r="15" spans="1:14" x14ac:dyDescent="0.25">
      <c r="A15" s="1" t="s">
        <v>36</v>
      </c>
    </row>
  </sheetData>
  <autoFilter ref="A5:N14"/>
  <hyperlinks>
    <hyperlink ref="A2" r:id="rId1" display="mailto:report.zakupki@prom.ua"/>
    <hyperlink ref="B6" r:id="rId2" display="https://my.zakupki.prom.ua/remote/dispatcher/state_purchase_view/13718440"/>
    <hyperlink ref="B7" r:id="rId3" display="https://my.zakupki.prom.ua/remote/dispatcher/state_purchase_view/13865925"/>
    <hyperlink ref="B8" r:id="rId4" display="https://my.zakupki.prom.ua/remote/dispatcher/state_purchase_view/13656564"/>
    <hyperlink ref="B9" r:id="rId5" display="https://my.zakupki.prom.ua/remote/dispatcher/state_purchase_view/13268556"/>
    <hyperlink ref="B10" r:id="rId6" display="https://my.zakupki.prom.ua/remote/dispatcher/state_purchase_view/13492803"/>
    <hyperlink ref="B11" r:id="rId7" display="https://my.zakupki.prom.ua/remote/dispatcher/state_purchase_view/13592235"/>
    <hyperlink ref="B12" r:id="rId8" display="https://my.zakupki.prom.ua/remote/dispatcher/state_purchase_view/13116319"/>
    <hyperlink ref="B13" r:id="rId9" display="https://my.zakupki.prom.ua/remote/dispatcher/state_purchase_view/13316486"/>
    <hyperlink ref="B14" r:id="rId10" display="https://my.zakupki.prom.ua/remote/dispatcher/state_purchase_view/13677236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boyko</cp:lastModifiedBy>
  <dcterms:created xsi:type="dcterms:W3CDTF">2021-10-30T09:57:31Z</dcterms:created>
  <dcterms:modified xsi:type="dcterms:W3CDTF">2021-10-30T07:40:40Z</dcterms:modified>
  <cp:category/>
</cp:coreProperties>
</file>