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Диск D\РАБОТА-2019-КП\ЗАКУПКИ\НА САЙТ\"/>
    </mc:Choice>
  </mc:AlternateContent>
  <xr:revisionPtr revIDLastSave="0" documentId="8_{BAEB8507-5EB9-49C5-B1E5-DEF23B3ECACC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" sheetId="1" r:id="rId1"/>
  </sheets>
  <definedNames>
    <definedName name="_xlnm._FilterDatabase" localSheetId="0" hidden="1">Sheet!$A$5:$L$15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1" l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<sst xmlns="http://schemas.openxmlformats.org/spreadsheetml/2006/main" count="75" uniqueCount="59">
  <si>
    <t>% зниження</t>
  </si>
  <si>
    <t>104</t>
  </si>
  <si>
    <t>107</t>
  </si>
  <si>
    <t>11</t>
  </si>
  <si>
    <t>111</t>
  </si>
  <si>
    <t>20272290</t>
  </si>
  <si>
    <t>30210000-4 Машини для обробки даних (апаратна частина)</t>
  </si>
  <si>
    <t>30256061</t>
  </si>
  <si>
    <t>33421700</t>
  </si>
  <si>
    <t>33613060</t>
  </si>
  <si>
    <t>34110000-1 Легкові автомобілі</t>
  </si>
  <si>
    <t>38753491</t>
  </si>
  <si>
    <t>40</t>
  </si>
  <si>
    <t>40750285</t>
  </si>
  <si>
    <t>42648653</t>
  </si>
  <si>
    <t>44210000-5 Конструкції та їх частини</t>
  </si>
  <si>
    <t>50510000-3 Послуги з ремонту і технічного обслуговування насосів, клапанів, кранів і металевих контейнерів</t>
  </si>
  <si>
    <t>66</t>
  </si>
  <si>
    <t>71240000-2 Архітектурні, інженерні та планувальні послуги</t>
  </si>
  <si>
    <t>71420000-8 Послуги у сфері ландшафтної архітектури</t>
  </si>
  <si>
    <t>77310000-6 Послуги з озеленення територій та утримання зелених насаджень</t>
  </si>
  <si>
    <t>79710000-4 Охоронні послуги</t>
  </si>
  <si>
    <t>90610000-6 Послуги з прибирання та підмітання вулиць</t>
  </si>
  <si>
    <t>ЄДРПОУ переможця</t>
  </si>
  <si>
    <t>Ідентифікатор закупівлі</t>
  </si>
  <si>
    <t>Автомобіль Fiat Doblo Combi або еквівалент</t>
  </si>
  <si>
    <t>Класифікатор</t>
  </si>
  <si>
    <t>Модульна збірна споруда для поста охорони</t>
  </si>
  <si>
    <t>Номер договору</t>
  </si>
  <si>
    <t>Ноутбуки (власні кошти).</t>
  </si>
  <si>
    <t>Охоронні послуги</t>
  </si>
  <si>
    <t>Охоронні послуги  (Джерело фінансування закупівлі - статутні внески)</t>
  </si>
  <si>
    <t>Очікувана вартість закупівлі</t>
  </si>
  <si>
    <t>ПП "Нова"</t>
  </si>
  <si>
    <t>Персональний комп’ютер (системний блок); Ноутбуки</t>
  </si>
  <si>
    <t>Персональні комп’ютери; Ноутбуки</t>
  </si>
  <si>
    <t>Послуги з видалення, обрізки дерев, вивезення та утилізації утворених відходів</t>
  </si>
  <si>
    <t>Послуги з механізованого прибирання об’єкту благоустрою (Джерело фінансування закупівлі: статутні внески).</t>
  </si>
  <si>
    <t>Послуги з обслуговування системи автоматичного поливу зелених насаджень (Джерело фінансування закупівлі: статутні внески)</t>
  </si>
  <si>
    <t>Послуги з технічного обслуговування фонтанів (Джерело фінансування закупівлі: статутні внески)</t>
  </si>
  <si>
    <t>Послуги з технічної інвентаризації об’єктів благоустрою (Джерело фінансування закупівлі: статутні внески)</t>
  </si>
  <si>
    <t>Послуги із скошування  трави (Джерело фінансування закупівлі - статутні внески)</t>
  </si>
  <si>
    <t>Предмет закупівлі</t>
  </si>
  <si>
    <t>Статус</t>
  </si>
  <si>
    <t>Сума зниження, грн</t>
  </si>
  <si>
    <t>Сума укладеного договору</t>
  </si>
  <si>
    <t>ТОВ "АВТОМАТИЧНІ СИСТЕМИ ПОЛИВУ ТА ОБЛАДНАННЯ"</t>
  </si>
  <si>
    <t>ТОВ "ВИРОБНИЧО-КОМЕРЦІЙНЕ ПІДПРИЄМСТВО "ВСЕСВІТ"</t>
  </si>
  <si>
    <t>ТОВ "ДІАВЕСТЕНД КОМПЛЕКСНІ РІШЕННЯ"</t>
  </si>
  <si>
    <t>ТОВ "Днепропарк"</t>
  </si>
  <si>
    <t>ТОВ "САТЕЛІТ МОТОР"</t>
  </si>
  <si>
    <t>ТОВАРИСТВО З ОБМЕЖЕНОЮ ВІДПОВІДАЛЬНІСТЮ "ДНІПРО-КОМФОРТ"</t>
  </si>
  <si>
    <t>Фактичний переможець</t>
  </si>
  <si>
    <t>завершено</t>
  </si>
  <si>
    <t>закупівля не відбулась</t>
  </si>
  <si>
    <t>скасована</t>
  </si>
  <si>
    <t>№</t>
  </si>
  <si>
    <t>Інформація про закупівлі, які здійснені за процедурою відкритих торгів у 2919 році</t>
  </si>
  <si>
    <t>КОМУНАЛЬНЕ ПІДПРИЄМСТВО "ДИРЕКЦІЯ ТЕРИТОРІЙ І ОБ'ЄКТІВ РЕКРЕАЦІЇ" ДНІПРОВСЬКОЇ МІСЬКОЇ РАДИ", ЄДРПОУ 32350241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</si>
</sst>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wrapText="1"/>
    </xf>
    <xf numFmtId="1" fontId="1" fillId="0" borderId="1" xfId="0" applyNumberFormat="1" applyFont="1" applyBorder="1"/>
    <xf numFmtId="0" fontId="2" fillId="0" borderId="1" xfId="0" applyFont="1" applyBorder="1"/>
    <xf numFmtId="0" fontId="1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ki.prom.ua/remote/dispatcher/state_purchase_view/11644983" TargetMode="External"/><Relationship Id="rId13" Type="http://schemas.openxmlformats.org/officeDocument/2006/relationships/hyperlink" Target="https://my.zakupki.prom.ua/remote/dispatcher/state_purchase_view/11439860" TargetMode="External"/><Relationship Id="rId3" Type="http://schemas.openxmlformats.org/officeDocument/2006/relationships/hyperlink" Target="https://my.zakupki.prom.ua/remote/dispatcher/state_purchase_view/13656588" TargetMode="External"/><Relationship Id="rId7" Type="http://schemas.openxmlformats.org/officeDocument/2006/relationships/hyperlink" Target="https://my.zakupki.prom.ua/remote/dispatcher/state_purchase_view/11480120" TargetMode="External"/><Relationship Id="rId12" Type="http://schemas.openxmlformats.org/officeDocument/2006/relationships/hyperlink" Target="https://my.zakupki.prom.ua/remote/dispatcher/state_purchase_view/13084433" TargetMode="External"/><Relationship Id="rId2" Type="http://schemas.openxmlformats.org/officeDocument/2006/relationships/hyperlink" Target="https://my.zakupki.prom.ua/remote/dispatcher/state_purchase_view/11712405" TargetMode="External"/><Relationship Id="rId1" Type="http://schemas.openxmlformats.org/officeDocument/2006/relationships/hyperlink" Target="https://my.zakupki.prom.ua/remote/dispatcher/state_purchase_view/10344848" TargetMode="External"/><Relationship Id="rId6" Type="http://schemas.openxmlformats.org/officeDocument/2006/relationships/hyperlink" Target="https://my.zakupki.prom.ua/remote/dispatcher/state_purchase_view/13412931" TargetMode="External"/><Relationship Id="rId11" Type="http://schemas.openxmlformats.org/officeDocument/2006/relationships/hyperlink" Target="https://my.zakupki.prom.ua/remote/dispatcher/state_purchase_view/13334799" TargetMode="External"/><Relationship Id="rId5" Type="http://schemas.openxmlformats.org/officeDocument/2006/relationships/hyperlink" Target="https://my.zakupki.prom.ua/remote/dispatcher/state_purchase_view/13502013" TargetMode="External"/><Relationship Id="rId10" Type="http://schemas.openxmlformats.org/officeDocument/2006/relationships/hyperlink" Target="https://my.zakupki.prom.ua/remote/dispatcher/state_purchase_view/12927648" TargetMode="External"/><Relationship Id="rId4" Type="http://schemas.openxmlformats.org/officeDocument/2006/relationships/hyperlink" Target="https://my.zakupki.prom.ua/remote/dispatcher/state_purchase_view/13552524" TargetMode="External"/><Relationship Id="rId9" Type="http://schemas.openxmlformats.org/officeDocument/2006/relationships/hyperlink" Target="https://my.zakupki.prom.ua/remote/dispatcher/state_purchase_view/13081979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workbookViewId="0">
      <pane ySplit="5" topLeftCell="A6" activePane="bottomLeft" state="frozen"/>
      <selection pane="bottomLeft" activeCell="N17" sqref="N17"/>
    </sheetView>
  </sheetViews>
  <sheetFormatPr defaultColWidth="10.90625" defaultRowHeight="14.5" x14ac:dyDescent="0.35"/>
  <cols>
    <col min="1" max="1" width="5"/>
    <col min="2" max="2" width="25"/>
    <col min="3" max="4" width="35"/>
    <col min="5" max="5" width="15"/>
    <col min="6" max="6" width="22.08984375" style="4" customWidth="1"/>
    <col min="7" max="7" width="15"/>
    <col min="8" max="8" width="12.08984375" customWidth="1"/>
    <col min="9" max="9" width="10"/>
    <col min="10" max="10" width="20"/>
    <col min="11" max="11" width="8.08984375" customWidth="1"/>
    <col min="12" max="12" width="11.54296875" customWidth="1"/>
  </cols>
  <sheetData>
    <row r="1" spans="1:12" x14ac:dyDescent="0.35">
      <c r="A1" s="1"/>
    </row>
    <row r="2" spans="1:12" x14ac:dyDescent="0.35">
      <c r="A2" s="2"/>
      <c r="C2" s="3" t="s">
        <v>58</v>
      </c>
    </row>
    <row r="3" spans="1:12" x14ac:dyDescent="0.35">
      <c r="C3" s="3" t="s">
        <v>57</v>
      </c>
    </row>
    <row r="4" spans="1:12" x14ac:dyDescent="0.35">
      <c r="A4" s="1"/>
    </row>
    <row r="5" spans="1:12" s="4" customFormat="1" ht="39.5" x14ac:dyDescent="0.35">
      <c r="A5" s="5" t="s">
        <v>56</v>
      </c>
      <c r="B5" s="5" t="s">
        <v>24</v>
      </c>
      <c r="C5" s="5" t="s">
        <v>42</v>
      </c>
      <c r="D5" s="5" t="s">
        <v>26</v>
      </c>
      <c r="E5" s="5" t="s">
        <v>32</v>
      </c>
      <c r="F5" s="5" t="s">
        <v>52</v>
      </c>
      <c r="G5" s="5" t="s">
        <v>23</v>
      </c>
      <c r="H5" s="5" t="s">
        <v>44</v>
      </c>
      <c r="I5" s="5" t="s">
        <v>0</v>
      </c>
      <c r="J5" s="5" t="s">
        <v>43</v>
      </c>
      <c r="K5" s="5" t="s">
        <v>28</v>
      </c>
      <c r="L5" s="5" t="s">
        <v>45</v>
      </c>
    </row>
    <row r="6" spans="1:12" ht="26.5" x14ac:dyDescent="0.35">
      <c r="A6" s="6">
        <v>1</v>
      </c>
      <c r="B6" s="7" t="str">
        <f>HYPERLINK("https://my.zakupki.prom.ua/remote/dispatcher/state_purchase_view/13656588", "UA-2019-11-20-003146-b")</f>
        <v>UA-2019-11-20-003146-b</v>
      </c>
      <c r="C6" s="10" t="s">
        <v>34</v>
      </c>
      <c r="D6" s="10" t="s">
        <v>6</v>
      </c>
      <c r="E6" s="9">
        <v>150000</v>
      </c>
      <c r="F6" s="10" t="s">
        <v>48</v>
      </c>
      <c r="G6" s="8" t="s">
        <v>7</v>
      </c>
      <c r="H6" s="9">
        <v>26750</v>
      </c>
      <c r="I6" s="9">
        <v>0.17833333333333334</v>
      </c>
      <c r="J6" s="8" t="s">
        <v>53</v>
      </c>
      <c r="K6" s="8" t="s">
        <v>4</v>
      </c>
      <c r="L6" s="9">
        <v>123250</v>
      </c>
    </row>
    <row r="7" spans="1:12" ht="26.5" x14ac:dyDescent="0.35">
      <c r="A7" s="6">
        <v>2</v>
      </c>
      <c r="B7" s="7" t="str">
        <f>HYPERLINK("https://my.zakupki.prom.ua/remote/dispatcher/state_purchase_view/13552524", "UA-2019-11-13-002202-b")</f>
        <v>UA-2019-11-13-002202-b</v>
      </c>
      <c r="C7" s="10" t="s">
        <v>25</v>
      </c>
      <c r="D7" s="10" t="s">
        <v>10</v>
      </c>
      <c r="E7" s="9">
        <v>420000</v>
      </c>
      <c r="F7" s="10" t="s">
        <v>50</v>
      </c>
      <c r="G7" s="8" t="s">
        <v>11</v>
      </c>
      <c r="H7" s="9">
        <v>2100</v>
      </c>
      <c r="I7" s="9">
        <v>5.0000000000000001E-3</v>
      </c>
      <c r="J7" s="8" t="s">
        <v>53</v>
      </c>
      <c r="K7" s="8" t="s">
        <v>1</v>
      </c>
      <c r="L7" s="9">
        <v>417900</v>
      </c>
    </row>
    <row r="8" spans="1:12" ht="52.5" x14ac:dyDescent="0.35">
      <c r="A8" s="6">
        <v>3</v>
      </c>
      <c r="B8" s="7" t="str">
        <f>HYPERLINK("https://my.zakupki.prom.ua/remote/dispatcher/state_purchase_view/13502013", "UA-2019-11-09-000046-b")</f>
        <v>UA-2019-11-09-000046-b</v>
      </c>
      <c r="C8" s="10" t="s">
        <v>36</v>
      </c>
      <c r="D8" s="10" t="s">
        <v>20</v>
      </c>
      <c r="E8" s="9">
        <v>500000</v>
      </c>
      <c r="F8" s="10" t="s">
        <v>51</v>
      </c>
      <c r="G8" s="8" t="s">
        <v>14</v>
      </c>
      <c r="H8" s="9">
        <v>19999.390000000014</v>
      </c>
      <c r="I8" s="9">
        <v>3.9998780000000025E-2</v>
      </c>
      <c r="J8" s="8" t="s">
        <v>53</v>
      </c>
      <c r="K8" s="8" t="s">
        <v>2</v>
      </c>
      <c r="L8" s="9">
        <v>480000.61</v>
      </c>
    </row>
    <row r="9" spans="1:12" ht="39.5" x14ac:dyDescent="0.35">
      <c r="A9" s="6">
        <v>4</v>
      </c>
      <c r="B9" s="7" t="str">
        <f>HYPERLINK("https://my.zakupki.prom.ua/remote/dispatcher/state_purchase_view/13412931", "UA-2019-11-01-002663-b")</f>
        <v>UA-2019-11-01-002663-b</v>
      </c>
      <c r="C9" s="10" t="s">
        <v>40</v>
      </c>
      <c r="D9" s="10" t="s">
        <v>18</v>
      </c>
      <c r="E9" s="9">
        <v>260000</v>
      </c>
      <c r="F9" s="10"/>
      <c r="G9" s="8"/>
      <c r="H9" s="8"/>
      <c r="I9" s="8"/>
      <c r="J9" s="8" t="s">
        <v>54</v>
      </c>
      <c r="K9" s="8"/>
      <c r="L9" s="8"/>
    </row>
    <row r="10" spans="1:12" ht="39.5" x14ac:dyDescent="0.35">
      <c r="A10" s="6">
        <v>5</v>
      </c>
      <c r="B10" s="7" t="str">
        <f>HYPERLINK("https://my.zakupki.prom.ua/remote/dispatcher/state_purchase_view/13334799", "UA-2019-10-26-000332-b")</f>
        <v>UA-2019-10-26-000332-b</v>
      </c>
      <c r="C10" s="10" t="s">
        <v>37</v>
      </c>
      <c r="D10" s="10" t="s">
        <v>22</v>
      </c>
      <c r="E10" s="9">
        <v>1347000</v>
      </c>
      <c r="F10" s="10"/>
      <c r="G10" s="8"/>
      <c r="H10" s="8"/>
      <c r="I10" s="8"/>
      <c r="J10" s="8" t="s">
        <v>54</v>
      </c>
      <c r="K10" s="8"/>
      <c r="L10" s="8"/>
    </row>
    <row r="11" spans="1:12" ht="52.5" x14ac:dyDescent="0.35">
      <c r="A11" s="6">
        <v>6</v>
      </c>
      <c r="B11" s="7" t="str">
        <f>HYPERLINK("https://my.zakupki.prom.ua/remote/dispatcher/state_purchase_view/13084433", "UA-2019-10-04-002224-b")</f>
        <v>UA-2019-10-04-002224-b</v>
      </c>
      <c r="C11" s="10" t="s">
        <v>38</v>
      </c>
      <c r="D11" s="10" t="s">
        <v>16</v>
      </c>
      <c r="E11" s="9">
        <v>290000</v>
      </c>
      <c r="F11" s="10" t="s">
        <v>46</v>
      </c>
      <c r="G11" s="8" t="s">
        <v>9</v>
      </c>
      <c r="H11" s="9">
        <v>11043.460000000021</v>
      </c>
      <c r="I11" s="9">
        <v>3.8080896551724211E-2</v>
      </c>
      <c r="J11" s="8" t="s">
        <v>55</v>
      </c>
      <c r="K11" s="8"/>
      <c r="L11" s="9"/>
    </row>
    <row r="12" spans="1:12" ht="39.5" x14ac:dyDescent="0.35">
      <c r="A12" s="6">
        <v>7</v>
      </c>
      <c r="B12" s="7" t="str">
        <f>HYPERLINK("https://my.zakupki.prom.ua/remote/dispatcher/state_purchase_view/13081979", "UA-2019-10-04-001814-b")</f>
        <v>UA-2019-10-04-001814-b</v>
      </c>
      <c r="C12" s="10" t="s">
        <v>39</v>
      </c>
      <c r="D12" s="10" t="s">
        <v>19</v>
      </c>
      <c r="E12" s="9">
        <v>470000</v>
      </c>
      <c r="F12" s="10" t="s">
        <v>33</v>
      </c>
      <c r="G12" s="8" t="s">
        <v>5</v>
      </c>
      <c r="H12" s="9">
        <v>801.07000000000698</v>
      </c>
      <c r="I12" s="9">
        <v>1.7044042553191639E-3</v>
      </c>
      <c r="J12" s="8" t="s">
        <v>55</v>
      </c>
      <c r="K12" s="8"/>
      <c r="L12" s="9"/>
    </row>
    <row r="13" spans="1:12" ht="26.5" x14ac:dyDescent="0.35">
      <c r="A13" s="6">
        <v>8</v>
      </c>
      <c r="B13" s="7" t="str">
        <f>HYPERLINK("https://my.zakupki.prom.ua/remote/dispatcher/state_purchase_view/12927648", "UA-2019-09-20-002269-b")</f>
        <v>UA-2019-09-20-002269-b</v>
      </c>
      <c r="C13" s="10" t="s">
        <v>29</v>
      </c>
      <c r="D13" s="10" t="s">
        <v>6</v>
      </c>
      <c r="E13" s="9">
        <v>95000</v>
      </c>
      <c r="F13" s="10" t="s">
        <v>48</v>
      </c>
      <c r="G13" s="8" t="s">
        <v>7</v>
      </c>
      <c r="H13" s="9">
        <v>1450</v>
      </c>
      <c r="I13" s="9">
        <v>1.5263157894736841E-2</v>
      </c>
      <c r="J13" s="8" t="s">
        <v>53</v>
      </c>
      <c r="K13" s="8" t="s">
        <v>17</v>
      </c>
      <c r="L13" s="9">
        <v>93550</v>
      </c>
    </row>
    <row r="14" spans="1:12" ht="39.5" x14ac:dyDescent="0.35">
      <c r="A14" s="6">
        <v>9</v>
      </c>
      <c r="B14" s="7" t="str">
        <f>HYPERLINK("https://my.zakupki.prom.ua/remote/dispatcher/state_purchase_view/11644983", "UA-2019-05-29-000765-b")</f>
        <v>UA-2019-05-29-000765-b</v>
      </c>
      <c r="C14" s="10" t="s">
        <v>41</v>
      </c>
      <c r="D14" s="10" t="s">
        <v>20</v>
      </c>
      <c r="E14" s="9">
        <v>452046</v>
      </c>
      <c r="F14" s="10" t="s">
        <v>49</v>
      </c>
      <c r="G14" s="8" t="s">
        <v>8</v>
      </c>
      <c r="H14" s="9">
        <v>82046</v>
      </c>
      <c r="I14" s="9">
        <v>0.18149922795467718</v>
      </c>
      <c r="J14" s="8" t="s">
        <v>53</v>
      </c>
      <c r="K14" s="8" t="s">
        <v>12</v>
      </c>
      <c r="L14" s="9">
        <v>370000</v>
      </c>
    </row>
    <row r="15" spans="1:12" ht="26.5" x14ac:dyDescent="0.35">
      <c r="A15" s="6">
        <v>10</v>
      </c>
      <c r="B15" s="7" t="str">
        <f>HYPERLINK("https://my.zakupki.prom.ua/remote/dispatcher/state_purchase_view/11712405", "UA-2019-05-24-003172-a")</f>
        <v>UA-2019-05-24-003172-a</v>
      </c>
      <c r="C15" s="10" t="s">
        <v>31</v>
      </c>
      <c r="D15" s="10" t="s">
        <v>21</v>
      </c>
      <c r="E15" s="9">
        <v>360000</v>
      </c>
      <c r="F15" s="10"/>
      <c r="G15" s="8"/>
      <c r="H15" s="8"/>
      <c r="I15" s="8"/>
      <c r="J15" s="8" t="s">
        <v>54</v>
      </c>
      <c r="K15" s="8"/>
      <c r="L15" s="8"/>
    </row>
    <row r="16" spans="1:12" ht="32.5" customHeight="1" x14ac:dyDescent="0.35">
      <c r="A16" s="6">
        <v>11</v>
      </c>
      <c r="B16" s="7" t="str">
        <f>HYPERLINK("https://my.zakupki.prom.ua/remote/dispatcher/state_purchase_view/11480120", "UA-2019-05-03-002006-a")</f>
        <v>UA-2019-05-03-002006-a</v>
      </c>
      <c r="C16" s="10" t="s">
        <v>27</v>
      </c>
      <c r="D16" s="10" t="s">
        <v>15</v>
      </c>
      <c r="E16" s="9">
        <v>400000</v>
      </c>
      <c r="F16" s="10"/>
      <c r="G16" s="8"/>
      <c r="H16" s="8"/>
      <c r="I16" s="8"/>
      <c r="J16" s="8" t="s">
        <v>54</v>
      </c>
      <c r="K16" s="8"/>
      <c r="L16" s="8"/>
    </row>
    <row r="17" spans="1:12" ht="29" customHeight="1" x14ac:dyDescent="0.35">
      <c r="A17" s="6">
        <v>12</v>
      </c>
      <c r="B17" s="7" t="str">
        <f>HYPERLINK("https://my.zakupki.prom.ua/remote/dispatcher/state_purchase_view/11439860", "UA-2019-04-25-000991-a")</f>
        <v>UA-2019-04-25-000991-a</v>
      </c>
      <c r="C17" s="10" t="s">
        <v>30</v>
      </c>
      <c r="D17" s="10" t="s">
        <v>21</v>
      </c>
      <c r="E17" s="9">
        <v>400000</v>
      </c>
      <c r="F17" s="10"/>
      <c r="G17" s="8"/>
      <c r="H17" s="8"/>
      <c r="I17" s="8"/>
      <c r="J17" s="8" t="s">
        <v>54</v>
      </c>
      <c r="K17" s="8"/>
      <c r="L17" s="8"/>
    </row>
    <row r="18" spans="1:12" ht="52.5" x14ac:dyDescent="0.35">
      <c r="A18" s="6">
        <v>13</v>
      </c>
      <c r="B18" s="7" t="str">
        <f>HYPERLINK("https://my.zakupki.prom.ua/remote/dispatcher/state_purchase_view/10344848", "UA-2019-02-03-000005-b")</f>
        <v>UA-2019-02-03-000005-b</v>
      </c>
      <c r="C18" s="10" t="s">
        <v>35</v>
      </c>
      <c r="D18" s="10" t="s">
        <v>6</v>
      </c>
      <c r="E18" s="9">
        <v>260000</v>
      </c>
      <c r="F18" s="10" t="s">
        <v>47</v>
      </c>
      <c r="G18" s="8" t="s">
        <v>13</v>
      </c>
      <c r="H18" s="9">
        <v>54177.200000000012</v>
      </c>
      <c r="I18" s="9">
        <v>0.20837384615384619</v>
      </c>
      <c r="J18" s="8" t="s">
        <v>53</v>
      </c>
      <c r="K18" s="8" t="s">
        <v>3</v>
      </c>
      <c r="L18" s="9">
        <v>205822.8</v>
      </c>
    </row>
    <row r="19" spans="1:12" x14ac:dyDescent="0.35">
      <c r="A19" s="1"/>
    </row>
  </sheetData>
  <autoFilter ref="A5:L15" xr:uid="{00000000-0009-0000-0000-000000000000}"/>
  <hyperlinks>
    <hyperlink ref="B18" r:id="rId1" display="https://my.zakupki.prom.ua/remote/dispatcher/state_purchase_view/10344848" xr:uid="{00000000-0004-0000-0000-000000000000}"/>
    <hyperlink ref="B15" r:id="rId2" display="https://my.zakupki.prom.ua/remote/dispatcher/state_purchase_view/11712405" xr:uid="{00000000-0004-0000-0000-000001000000}"/>
    <hyperlink ref="B6" r:id="rId3" display="https://my.zakupki.prom.ua/remote/dispatcher/state_purchase_view/13656588" xr:uid="{00000000-0004-0000-0000-000004000000}"/>
    <hyperlink ref="B7" r:id="rId4" display="https://my.zakupki.prom.ua/remote/dispatcher/state_purchase_view/13552524" xr:uid="{00000000-0004-0000-0000-000005000000}"/>
    <hyperlink ref="B8" r:id="rId5" display="https://my.zakupki.prom.ua/remote/dispatcher/state_purchase_view/13502013" xr:uid="{00000000-0004-0000-0000-000006000000}"/>
    <hyperlink ref="B9" r:id="rId6" display="https://my.zakupki.prom.ua/remote/dispatcher/state_purchase_view/13412931" xr:uid="{00000000-0004-0000-0000-000007000000}"/>
    <hyperlink ref="B16" r:id="rId7" display="https://my.zakupki.prom.ua/remote/dispatcher/state_purchase_view/11480120" xr:uid="{00000000-0004-0000-0000-000009000000}"/>
    <hyperlink ref="B14" r:id="rId8" display="https://my.zakupki.prom.ua/remote/dispatcher/state_purchase_view/11644983" xr:uid="{00000000-0004-0000-0000-00000A000000}"/>
    <hyperlink ref="B12" r:id="rId9" display="https://my.zakupki.prom.ua/remote/dispatcher/state_purchase_view/13081979" xr:uid="{00000000-0004-0000-0000-00000B000000}"/>
    <hyperlink ref="B13" r:id="rId10" display="https://my.zakupki.prom.ua/remote/dispatcher/state_purchase_view/12927648" xr:uid="{00000000-0004-0000-0000-00000C000000}"/>
    <hyperlink ref="B10" r:id="rId11" display="https://my.zakupki.prom.ua/remote/dispatcher/state_purchase_view/13334799" xr:uid="{00000000-0004-0000-0000-00000D000000}"/>
    <hyperlink ref="B11" r:id="rId12" display="https://my.zakupki.prom.ua/remote/dispatcher/state_purchase_view/13084433" xr:uid="{00000000-0004-0000-0000-00000E000000}"/>
    <hyperlink ref="B17" r:id="rId13" display="https://my.zakupki.prom.ua/remote/dispatcher/state_purchase_view/11439860" xr:uid="{00000000-0004-0000-0000-00000F000000}"/>
  </hyperlinks>
  <pageMargins left="0.75" right="0.75" top="1" bottom="1" header="0.5" footer="0.5"/>
  <pageSetup paperSize="9"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1</cp:lastModifiedBy>
  <dcterms:created xsi:type="dcterms:W3CDTF">2020-03-13T14:30:52Z</dcterms:created>
  <dcterms:modified xsi:type="dcterms:W3CDTF">2020-03-13T12:44:07Z</dcterms:modified>
  <cp:category/>
</cp:coreProperties>
</file>