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01,03,21  (1)" sheetId="1" r:id="rId1"/>
  </sheets>
  <definedNames>
    <definedName name="_xlnm.Print_Area" localSheetId="0">'01,03,21  (1)'!$A$1:$M$84</definedName>
  </definedNames>
  <calcPr calcId="124519"/>
</workbook>
</file>

<file path=xl/calcChain.xml><?xml version="1.0" encoding="utf-8"?>
<calcChain xmlns="http://schemas.openxmlformats.org/spreadsheetml/2006/main">
  <c r="L68" i="1"/>
  <c r="L67"/>
  <c r="L66"/>
  <c r="L65"/>
  <c r="L64"/>
  <c r="L63"/>
  <c r="L62"/>
  <c r="L61"/>
  <c r="L60"/>
  <c r="L59"/>
  <c r="L58"/>
  <c r="L53"/>
  <c r="L52"/>
  <c r="L51"/>
  <c r="L50"/>
  <c r="L49"/>
  <c r="L48"/>
  <c r="L47"/>
  <c r="L46"/>
  <c r="L45"/>
  <c r="L44"/>
  <c r="L43"/>
  <c r="L42"/>
  <c r="L41"/>
  <c r="L40"/>
  <c r="L39"/>
  <c r="G39"/>
  <c r="L38"/>
  <c r="G38"/>
  <c r="L37"/>
  <c r="G37"/>
  <c r="L35"/>
  <c r="L72" s="1"/>
  <c r="G35"/>
  <c r="G72" s="1"/>
  <c r="F27"/>
  <c r="L26"/>
  <c r="G26"/>
  <c r="L25"/>
  <c r="G25"/>
  <c r="L24"/>
  <c r="G24"/>
  <c r="L23"/>
  <c r="G23"/>
  <c r="L22"/>
  <c r="L21"/>
  <c r="L27" s="1"/>
  <c r="J6" s="1"/>
  <c r="G21"/>
  <c r="G27" s="1"/>
</calcChain>
</file>

<file path=xl/sharedStrings.xml><?xml version="1.0" encoding="utf-8"?>
<sst xmlns="http://schemas.openxmlformats.org/spreadsheetml/2006/main" count="136" uniqueCount="73">
  <si>
    <t>УЗГОДЖЕНО</t>
  </si>
  <si>
    <t>ЗАТВЕРДЖЕНО</t>
  </si>
  <si>
    <t>Директор Департаменту адміністративних послуг</t>
  </si>
  <si>
    <r>
      <t xml:space="preserve">штат у кількості </t>
    </r>
    <r>
      <rPr>
        <sz val="10"/>
        <rFont val="Arial"/>
      </rPr>
      <t xml:space="preserve"> </t>
    </r>
  </si>
  <si>
    <t>штатних одиниць</t>
  </si>
  <si>
    <t>та дозвільних процедур Дніпровської міської ради</t>
  </si>
  <si>
    <t>з місячним фондом заробітної плати</t>
  </si>
  <si>
    <t xml:space="preserve">                                                     А.С.Пономарьов</t>
  </si>
  <si>
    <t>грн.</t>
  </si>
  <si>
    <t xml:space="preserve"> Директор КП "ДМБТІ" ДМР"</t>
  </si>
  <si>
    <t>_____________ О.В.Шамов</t>
  </si>
  <si>
    <t>Додаток №2</t>
  </si>
  <si>
    <t>"  01" квітня 2021 р.</t>
  </si>
  <si>
    <t>до наказу №       від   01.04.2021 р.</t>
  </si>
  <si>
    <t xml:space="preserve">ШТАТНИЙ РОЗПИС ПО КП "ДМБТІ" ДМР з 01.04.2021року </t>
  </si>
  <si>
    <t>№</t>
  </si>
  <si>
    <t xml:space="preserve">Найменування </t>
  </si>
  <si>
    <t xml:space="preserve">Код </t>
  </si>
  <si>
    <t>ПІБ</t>
  </si>
  <si>
    <t>К-сть</t>
  </si>
  <si>
    <t>Коеф.</t>
  </si>
  <si>
    <t>Посадов.</t>
  </si>
  <si>
    <t>Надбав.</t>
  </si>
  <si>
    <t>Місячний</t>
  </si>
  <si>
    <t>з/п</t>
  </si>
  <si>
    <t>посади</t>
  </si>
  <si>
    <t>класифікації</t>
  </si>
  <si>
    <t>штатн.</t>
  </si>
  <si>
    <t>оклад</t>
  </si>
  <si>
    <t>фонд</t>
  </si>
  <si>
    <t>професії</t>
  </si>
  <si>
    <t>один.</t>
  </si>
  <si>
    <t>заробітн.</t>
  </si>
  <si>
    <t>(грн.)</t>
  </si>
  <si>
    <t>Адміністративно-управлінський персонал</t>
  </si>
  <si>
    <t>Директор КП "ДМБТІ" ДМР</t>
  </si>
  <si>
    <t>1210.1</t>
  </si>
  <si>
    <t>Заступник директора 
КП "ДМБТІ" ДМР</t>
  </si>
  <si>
    <t>Головний бухгалтер</t>
  </si>
  <si>
    <t>Заступник головного бухгалтера</t>
  </si>
  <si>
    <t>Бухгалтер I кат.(декрет)</t>
  </si>
  <si>
    <t>декрет</t>
  </si>
  <si>
    <t>Адміністративний помічник</t>
  </si>
  <si>
    <t>Разом</t>
  </si>
  <si>
    <t>Х</t>
  </si>
  <si>
    <t xml:space="preserve"> Виробничий відділ</t>
  </si>
  <si>
    <t>Найменування</t>
  </si>
  <si>
    <t>Код 
класифікації
професії</t>
  </si>
  <si>
    <t>факт</t>
  </si>
  <si>
    <t>факт.</t>
  </si>
  <si>
    <t xml:space="preserve">Начальник відділу </t>
  </si>
  <si>
    <t>1222.2</t>
  </si>
  <si>
    <t xml:space="preserve">Провідний спеціаліст із загальних питань </t>
  </si>
  <si>
    <t>2149.2</t>
  </si>
  <si>
    <t xml:space="preserve">Провідний спеціаліст по прийому та видачі замовлень </t>
  </si>
  <si>
    <t>Провідний спеціаліст</t>
  </si>
  <si>
    <t>Фахівець 1кат</t>
  </si>
  <si>
    <t>Фахівець 2кат</t>
  </si>
  <si>
    <t>2419.2</t>
  </si>
  <si>
    <t xml:space="preserve">Провідний інженер з інвент.              
нерух. майна </t>
  </si>
  <si>
    <t>Інженер з інвент. 
нерух. майна  I кат.</t>
  </si>
  <si>
    <t>Фахівець</t>
  </si>
  <si>
    <t>Водій</t>
  </si>
  <si>
    <t>Електромонтер з рем.та обсл.електроустаткувань</t>
  </si>
  <si>
    <t>Охоронник</t>
  </si>
  <si>
    <t>Робітник з комплексного обслуговування й ремонту будинків</t>
  </si>
  <si>
    <t>Прибиральник службових  приміщень</t>
  </si>
  <si>
    <t>Прибиральник службових  приміщень(сумісник)</t>
  </si>
  <si>
    <t>Інженер з комп'ютерних систем 1кат. (сумісник)</t>
  </si>
  <si>
    <t>2131.2</t>
  </si>
  <si>
    <t>Спеціаліст - юрист 1кат(сумісник).</t>
  </si>
  <si>
    <t>2421.2</t>
  </si>
  <si>
    <t>Головний бухгалтер _______________________  Шевченко В.Д.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</si>
</sst>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_(* #,##0.00_);_(* \(#,##0.00\);_(* &quot;-&quot;??_);_(@_)"/>
  </numFmts>
  <fonts count="27">
    <font>
      <sz val="10"/>
      <name val="Arial"/>
    </font>
    <font>
      <sz val="10"/>
      <name val="Arial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Arial"/>
    </font>
    <font>
      <b/>
      <sz val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name val="Arial"/>
    </font>
    <font>
      <sz val="12"/>
      <name val="Arial"/>
      <family val="2"/>
      <charset val="204"/>
    </font>
    <font>
      <sz val="11"/>
      <name val="Arial Cyr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Arial Cyr"/>
      <charset val="204"/>
    </font>
    <font>
      <sz val="12"/>
      <color theme="1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charset val="204"/>
    </font>
    <font>
      <b/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7" fillId="0" borderId="0"/>
  </cellStyleXfs>
  <cellXfs count="137">
    <xf numFmtId="0" fontId="0" fillId="0" borderId="0" xfId="0"/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8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vertical="center" wrapText="1"/>
    </xf>
    <xf numFmtId="0" fontId="13" fillId="0" borderId="12" xfId="0" applyFont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4" fontId="14" fillId="0" borderId="12" xfId="0" applyNumberFormat="1" applyFont="1" applyFill="1" applyBorder="1" applyAlignment="1">
      <alignment vertical="center"/>
    </xf>
    <xf numFmtId="2" fontId="10" fillId="0" borderId="13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vertical="center"/>
    </xf>
    <xf numFmtId="3" fontId="10" fillId="0" borderId="3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right" vertical="center"/>
    </xf>
    <xf numFmtId="4" fontId="15" fillId="0" borderId="12" xfId="0" applyNumberFormat="1" applyFont="1" applyFill="1" applyBorder="1" applyAlignment="1">
      <alignment vertical="center"/>
    </xf>
    <xf numFmtId="0" fontId="15" fillId="0" borderId="12" xfId="0" applyNumberFormat="1" applyFont="1" applyFill="1" applyBorder="1" applyAlignment="1">
      <alignment horizontal="center" vertical="center"/>
    </xf>
    <xf numFmtId="2" fontId="10" fillId="0" borderId="13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 wrapText="1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19" fillId="0" borderId="12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12" xfId="0" applyFont="1" applyBorder="1"/>
    <xf numFmtId="4" fontId="20" fillId="0" borderId="12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vertical="center"/>
    </xf>
    <xf numFmtId="3" fontId="20" fillId="0" borderId="12" xfId="0" applyNumberFormat="1" applyFont="1" applyFill="1" applyBorder="1" applyAlignment="1">
      <alignment vertical="center" wrapText="1"/>
    </xf>
    <xf numFmtId="3" fontId="21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2" fontId="14" fillId="0" borderId="12" xfId="0" applyNumberFormat="1" applyFont="1" applyFill="1" applyBorder="1" applyAlignment="1">
      <alignment vertical="center"/>
    </xf>
    <xf numFmtId="2" fontId="10" fillId="0" borderId="12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left" vertical="center" wrapText="1" readingOrder="1"/>
    </xf>
    <xf numFmtId="165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right" vertical="center"/>
    </xf>
    <xf numFmtId="3" fontId="10" fillId="2" borderId="12" xfId="0" applyNumberFormat="1" applyFont="1" applyFill="1" applyBorder="1" applyAlignment="1">
      <alignment horizontal="center" vertical="center"/>
    </xf>
    <xf numFmtId="166" fontId="10" fillId="2" borderId="12" xfId="1" applyFont="1" applyFill="1" applyBorder="1" applyAlignment="1">
      <alignment horizontal="right" vertical="center"/>
    </xf>
    <xf numFmtId="3" fontId="22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>
      <alignment vertical="center" wrapText="1"/>
    </xf>
    <xf numFmtId="4" fontId="10" fillId="2" borderId="12" xfId="0" applyNumberFormat="1" applyFont="1" applyFill="1" applyBorder="1" applyAlignment="1">
      <alignment horizontal="right" vertical="center"/>
    </xf>
    <xf numFmtId="0" fontId="23" fillId="3" borderId="12" xfId="2" applyFont="1" applyFill="1" applyBorder="1" applyAlignment="1">
      <alignment horizontal="left" wrapText="1"/>
    </xf>
    <xf numFmtId="0" fontId="23" fillId="0" borderId="12" xfId="2" applyFont="1" applyFill="1" applyBorder="1" applyAlignment="1">
      <alignment horizontal="left" wrapText="1"/>
    </xf>
    <xf numFmtId="3" fontId="1" fillId="0" borderId="12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vertical="center"/>
    </xf>
    <xf numFmtId="3" fontId="24" fillId="0" borderId="12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vertical="center"/>
    </xf>
    <xf numFmtId="4" fontId="17" fillId="0" borderId="12" xfId="0" applyNumberFormat="1" applyFont="1" applyFill="1" applyBorder="1" applyAlignment="1">
      <alignment horizontal="center" vertical="center"/>
    </xf>
    <xf numFmtId="3" fontId="17" fillId="0" borderId="12" xfId="0" applyNumberFormat="1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horizontal="lef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 10" xfId="2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view="pageBreakPreview" topLeftCell="A2" zoomScale="75" zoomScaleNormal="75" zoomScaleSheetLayoutView="75" workbookViewId="0">
      <selection activeCell="B15" sqref="B15"/>
    </sheetView>
  </sheetViews>
  <sheetFormatPr defaultRowHeight="12.75"/>
  <cols>
    <col min="1" max="1" width="6" style="4" customWidth="1"/>
    <col min="2" max="2" width="34.5703125" style="4" customWidth="1"/>
    <col min="3" max="3" width="12.85546875" style="5" customWidth="1"/>
    <col min="4" max="4" width="6.5703125" style="4" customWidth="1"/>
    <col min="5" max="5" width="28" style="4" hidden="1" customWidth="1"/>
    <col min="6" max="6" width="8.140625" style="4" customWidth="1"/>
    <col min="7" max="7" width="2.7109375" style="4" hidden="1" customWidth="1"/>
    <col min="8" max="8" width="11.140625" style="5" hidden="1" customWidth="1"/>
    <col min="9" max="9" width="0.140625" style="4" customWidth="1"/>
    <col min="10" max="10" width="20" style="4" customWidth="1"/>
    <col min="11" max="11" width="15.7109375" style="4" customWidth="1"/>
    <col min="12" max="12" width="19.85546875" style="4" customWidth="1"/>
    <col min="13" max="13" width="12.42578125" style="4" customWidth="1"/>
    <col min="14" max="16384" width="9.140625" style="4"/>
  </cols>
  <sheetData>
    <row r="1" spans="1:13" ht="9.75" hidden="1" customHeight="1">
      <c r="A1" s="1"/>
      <c r="B1" s="1"/>
      <c r="C1" s="2"/>
      <c r="D1" s="1"/>
      <c r="E1" s="1"/>
      <c r="F1" s="3"/>
      <c r="G1" s="1"/>
      <c r="H1" s="2"/>
      <c r="I1" s="1"/>
      <c r="J1" s="1"/>
      <c r="K1" s="1"/>
      <c r="L1" s="1"/>
    </row>
    <row r="2" spans="1:13" ht="17.25" customHeight="1">
      <c r="A2" s="1"/>
      <c r="C2" s="2"/>
      <c r="D2" s="1"/>
      <c r="E2" s="1"/>
      <c r="J2" s="1"/>
      <c r="K2" s="1"/>
      <c r="M2" s="1"/>
    </row>
    <row r="3" spans="1:13" ht="15" customHeight="1">
      <c r="A3" s="1"/>
      <c r="B3" s="6" t="s">
        <v>0</v>
      </c>
      <c r="C3" s="2"/>
      <c r="D3" s="1"/>
      <c r="E3" s="1"/>
      <c r="J3" s="6" t="s">
        <v>1</v>
      </c>
      <c r="K3" s="1"/>
      <c r="M3" s="1"/>
    </row>
    <row r="4" spans="1:13" ht="17.25" customHeight="1">
      <c r="A4" s="1"/>
      <c r="B4" s="6" t="s">
        <v>2</v>
      </c>
      <c r="C4" s="2"/>
      <c r="D4" s="1"/>
      <c r="E4" s="1"/>
      <c r="J4" s="1" t="s">
        <v>3</v>
      </c>
      <c r="K4" s="7">
        <v>40.15</v>
      </c>
      <c r="L4" s="4" t="s">
        <v>4</v>
      </c>
      <c r="M4" s="1"/>
    </row>
    <row r="5" spans="1:13" ht="17.25" customHeight="1">
      <c r="A5" s="1"/>
      <c r="B5" s="8" t="s">
        <v>5</v>
      </c>
      <c r="C5" s="2"/>
      <c r="D5" s="1"/>
      <c r="E5" s="1"/>
      <c r="J5" s="1" t="s">
        <v>6</v>
      </c>
      <c r="K5" s="1"/>
      <c r="M5" s="1"/>
    </row>
    <row r="6" spans="1:13" ht="17.25" customHeight="1">
      <c r="A6" s="1"/>
      <c r="B6" s="8" t="s">
        <v>7</v>
      </c>
      <c r="C6" s="2"/>
      <c r="D6" s="9"/>
      <c r="J6" s="10">
        <f>L27+L72</f>
        <v>440235</v>
      </c>
      <c r="K6" s="1" t="s">
        <v>8</v>
      </c>
    </row>
    <row r="7" spans="1:13" ht="20.25" customHeight="1">
      <c r="A7" s="1"/>
      <c r="B7" s="1"/>
      <c r="C7" s="2"/>
      <c r="D7" s="1"/>
      <c r="E7" s="1"/>
      <c r="J7" s="6" t="s">
        <v>9</v>
      </c>
      <c r="K7" s="1"/>
      <c r="M7" s="1"/>
    </row>
    <row r="8" spans="1:13" ht="16.5" customHeight="1">
      <c r="A8" s="1"/>
      <c r="B8" s="1"/>
      <c r="C8" s="2"/>
      <c r="D8" s="1"/>
      <c r="E8" s="1"/>
      <c r="J8" s="1" t="s">
        <v>10</v>
      </c>
      <c r="K8" s="1"/>
      <c r="M8" s="1"/>
    </row>
    <row r="9" spans="1:13" ht="21" hidden="1" customHeight="1">
      <c r="A9" s="1"/>
      <c r="B9" s="1"/>
      <c r="C9" s="2"/>
      <c r="D9" s="1"/>
      <c r="E9" s="1"/>
      <c r="J9" s="1"/>
      <c r="K9" s="1"/>
      <c r="M9" s="1"/>
    </row>
    <row r="10" spans="1:13" ht="34.5" hidden="1" customHeight="1">
      <c r="A10" s="1"/>
      <c r="B10" s="1"/>
      <c r="C10" s="2"/>
      <c r="D10" s="1"/>
      <c r="E10" s="1"/>
      <c r="F10" s="1"/>
      <c r="G10" s="1"/>
      <c r="H10" s="2"/>
      <c r="I10" s="1"/>
      <c r="J10" s="1"/>
      <c r="K10" s="1"/>
      <c r="L10" s="1"/>
    </row>
    <row r="11" spans="1:13" ht="21.75" customHeight="1">
      <c r="A11" s="1"/>
      <c r="B11" s="4" t="s">
        <v>11</v>
      </c>
      <c r="C11" s="11"/>
      <c r="D11" s="1"/>
      <c r="E11" s="1"/>
      <c r="F11" s="1"/>
      <c r="G11" s="1"/>
      <c r="H11" s="2"/>
      <c r="I11" s="1"/>
      <c r="J11" s="6" t="s">
        <v>12</v>
      </c>
      <c r="K11" s="1"/>
      <c r="L11" s="1"/>
    </row>
    <row r="12" spans="1:13" ht="23.25" customHeight="1">
      <c r="A12" s="1"/>
      <c r="B12" s="6" t="s">
        <v>13</v>
      </c>
      <c r="C12" s="2"/>
      <c r="D12" s="1"/>
      <c r="E12" s="1"/>
      <c r="F12" s="1"/>
      <c r="G12" s="1"/>
      <c r="H12" s="2"/>
      <c r="I12" s="1"/>
      <c r="J12" s="1"/>
      <c r="K12" s="1"/>
      <c r="L12" s="1"/>
    </row>
    <row r="13" spans="1:13" ht="21" customHeight="1">
      <c r="A13" s="12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3" s="15" customFormat="1" ht="21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4" customFormat="1" ht="19.5" customHeight="1">
      <c r="A15" s="16" t="s">
        <v>15</v>
      </c>
      <c r="B15" s="17" t="s">
        <v>16</v>
      </c>
      <c r="C15" s="18" t="s">
        <v>17</v>
      </c>
      <c r="D15" s="17"/>
      <c r="E15" s="17" t="s">
        <v>18</v>
      </c>
      <c r="F15" s="16" t="s">
        <v>19</v>
      </c>
      <c r="G15" s="19" t="s">
        <v>20</v>
      </c>
      <c r="H15" s="19"/>
      <c r="I15" s="20"/>
      <c r="J15" s="16" t="s">
        <v>21</v>
      </c>
      <c r="K15" s="16" t="s">
        <v>22</v>
      </c>
      <c r="L15" s="16" t="s">
        <v>23</v>
      </c>
    </row>
    <row r="16" spans="1:13" s="14" customFormat="1" ht="21" customHeight="1">
      <c r="A16" s="21" t="s">
        <v>24</v>
      </c>
      <c r="B16" s="22" t="s">
        <v>25</v>
      </c>
      <c r="C16" s="22" t="s">
        <v>26</v>
      </c>
      <c r="D16" s="22"/>
      <c r="E16" s="23"/>
      <c r="F16" s="21" t="s">
        <v>27</v>
      </c>
      <c r="G16" s="24"/>
      <c r="H16" s="25"/>
      <c r="I16" s="25" t="s">
        <v>20</v>
      </c>
      <c r="J16" s="25" t="s">
        <v>28</v>
      </c>
      <c r="K16" s="25"/>
      <c r="L16" s="21" t="s">
        <v>29</v>
      </c>
    </row>
    <row r="17" spans="1:13" s="14" customFormat="1" ht="24.75" customHeight="1">
      <c r="A17" s="26"/>
      <c r="B17" s="27"/>
      <c r="C17" s="23" t="s">
        <v>30</v>
      </c>
      <c r="D17" s="27"/>
      <c r="E17" s="27"/>
      <c r="F17" s="21" t="s">
        <v>31</v>
      </c>
      <c r="G17" s="24"/>
      <c r="H17" s="24"/>
      <c r="I17" s="25"/>
      <c r="J17" s="25"/>
      <c r="K17" s="25"/>
      <c r="L17" s="21" t="s">
        <v>32</v>
      </c>
    </row>
    <row r="18" spans="1:13" s="14" customFormat="1" ht="18.75" customHeight="1">
      <c r="A18" s="26"/>
      <c r="B18" s="27"/>
      <c r="C18" s="23"/>
      <c r="D18" s="27"/>
      <c r="E18" s="27"/>
      <c r="F18" s="21"/>
      <c r="G18" s="24"/>
      <c r="H18" s="24"/>
      <c r="I18" s="25" t="s">
        <v>33</v>
      </c>
      <c r="J18" s="25" t="s">
        <v>33</v>
      </c>
      <c r="K18" s="25" t="s">
        <v>33</v>
      </c>
      <c r="L18" s="21" t="s">
        <v>33</v>
      </c>
    </row>
    <row r="19" spans="1:13" s="30" customFormat="1" ht="12.75" customHeight="1">
      <c r="A19" s="26"/>
      <c r="B19" s="27"/>
      <c r="C19" s="23"/>
      <c r="D19" s="27"/>
      <c r="E19" s="27"/>
      <c r="F19" s="26"/>
      <c r="G19" s="28"/>
      <c r="H19" s="24"/>
      <c r="I19" s="28"/>
      <c r="J19" s="28"/>
      <c r="K19" s="28"/>
      <c r="L19" s="29"/>
      <c r="M19" s="14"/>
    </row>
    <row r="20" spans="1:13" s="14" customFormat="1" ht="30" customHeight="1">
      <c r="A20" s="31" t="s">
        <v>34</v>
      </c>
      <c r="B20" s="32"/>
      <c r="C20" s="33"/>
      <c r="D20" s="32"/>
      <c r="E20" s="32"/>
      <c r="F20" s="32"/>
      <c r="G20" s="32"/>
      <c r="H20" s="32"/>
      <c r="I20" s="32"/>
      <c r="J20" s="32"/>
      <c r="K20" s="32"/>
      <c r="L20" s="32"/>
      <c r="M20" s="34"/>
    </row>
    <row r="21" spans="1:13" ht="30" customHeight="1">
      <c r="A21" s="35">
        <v>1</v>
      </c>
      <c r="B21" s="36" t="s">
        <v>35</v>
      </c>
      <c r="C21" s="37" t="s">
        <v>36</v>
      </c>
      <c r="D21" s="38">
        <v>1</v>
      </c>
      <c r="E21" s="39"/>
      <c r="F21" s="40">
        <v>1</v>
      </c>
      <c r="G21" s="41" t="e">
        <f>#REF!/1558.3</f>
        <v>#REF!</v>
      </c>
      <c r="H21" s="42"/>
      <c r="I21" s="43"/>
      <c r="J21" s="44">
        <v>30121</v>
      </c>
      <c r="K21" s="45"/>
      <c r="L21" s="40">
        <f>SUM(J21:K21)</f>
        <v>30121</v>
      </c>
      <c r="M21" s="14"/>
    </row>
    <row r="22" spans="1:13" s="14" customFormat="1" ht="30" customHeight="1">
      <c r="A22" s="46">
        <v>2</v>
      </c>
      <c r="B22" s="47" t="s">
        <v>37</v>
      </c>
      <c r="C22" s="48" t="s">
        <v>36</v>
      </c>
      <c r="D22" s="38">
        <v>2</v>
      </c>
      <c r="E22" s="39"/>
      <c r="F22" s="49">
        <v>1</v>
      </c>
      <c r="G22" s="50"/>
      <c r="H22" s="51"/>
      <c r="I22" s="52"/>
      <c r="J22" s="44">
        <v>24334</v>
      </c>
      <c r="K22" s="53"/>
      <c r="L22" s="54">
        <f>SUM(J22:K22)</f>
        <v>24334</v>
      </c>
      <c r="M22" s="55"/>
    </row>
    <row r="23" spans="1:13" s="14" customFormat="1" ht="30" customHeight="1">
      <c r="A23" s="35">
        <v>3</v>
      </c>
      <c r="B23" s="56" t="s">
        <v>38</v>
      </c>
      <c r="C23" s="37">
        <v>1231</v>
      </c>
      <c r="D23" s="38">
        <v>3</v>
      </c>
      <c r="E23" s="39"/>
      <c r="F23" s="40">
        <v>1</v>
      </c>
      <c r="G23" s="57" t="e">
        <f>#REF!/1558.3</f>
        <v>#REF!</v>
      </c>
      <c r="H23" s="58"/>
      <c r="I23" s="59"/>
      <c r="J23" s="44">
        <v>25795</v>
      </c>
      <c r="K23" s="60"/>
      <c r="L23" s="61">
        <f>SUM(J23:K23)</f>
        <v>25795</v>
      </c>
    </row>
    <row r="24" spans="1:13" s="14" customFormat="1" ht="30" customHeight="1">
      <c r="A24" s="35">
        <v>4</v>
      </c>
      <c r="B24" s="62" t="s">
        <v>39</v>
      </c>
      <c r="C24" s="63">
        <v>1231</v>
      </c>
      <c r="D24" s="38">
        <v>4</v>
      </c>
      <c r="E24" s="39"/>
      <c r="F24" s="40">
        <v>1</v>
      </c>
      <c r="G24" s="57" t="e">
        <f>#REF!/1558.3</f>
        <v>#REF!</v>
      </c>
      <c r="H24" s="58"/>
      <c r="I24" s="43"/>
      <c r="J24" s="44">
        <v>18494</v>
      </c>
      <c r="K24" s="53"/>
      <c r="L24" s="54">
        <f>SUM(J24:K24)</f>
        <v>18494</v>
      </c>
    </row>
    <row r="25" spans="1:13" s="14" customFormat="1" ht="27" customHeight="1">
      <c r="A25" s="64">
        <v>5</v>
      </c>
      <c r="B25" s="62" t="s">
        <v>40</v>
      </c>
      <c r="C25" s="63">
        <v>1231</v>
      </c>
      <c r="D25" s="38">
        <v>5</v>
      </c>
      <c r="E25" s="39"/>
      <c r="F25" s="40">
        <v>1</v>
      </c>
      <c r="G25" s="57" t="e">
        <f>#REF!/1558.3</f>
        <v>#REF!</v>
      </c>
      <c r="H25" s="58"/>
      <c r="I25" s="43"/>
      <c r="J25" s="44">
        <v>9734</v>
      </c>
      <c r="K25" s="53" t="s">
        <v>41</v>
      </c>
      <c r="L25" s="54">
        <f>SUM(J25:K25)</f>
        <v>9734</v>
      </c>
    </row>
    <row r="26" spans="1:13" s="69" customFormat="1" ht="24.75" customHeight="1">
      <c r="A26" s="35">
        <v>6</v>
      </c>
      <c r="B26" s="62" t="s">
        <v>42</v>
      </c>
      <c r="C26" s="65">
        <v>3436</v>
      </c>
      <c r="D26" s="38">
        <v>6</v>
      </c>
      <c r="E26" s="39"/>
      <c r="F26" s="40">
        <v>1</v>
      </c>
      <c r="G26" s="66" t="e">
        <f>#REF!/1558.3</f>
        <v>#REF!</v>
      </c>
      <c r="H26" s="67"/>
      <c r="I26" s="68"/>
      <c r="J26" s="44">
        <v>8760</v>
      </c>
      <c r="K26" s="45">
        <v>876</v>
      </c>
      <c r="L26" s="53">
        <f>J26+K26</f>
        <v>9636</v>
      </c>
      <c r="M26" s="14"/>
    </row>
    <row r="27" spans="1:13" s="14" customFormat="1" ht="23.25" customHeight="1">
      <c r="A27" s="70"/>
      <c r="B27" s="71" t="s">
        <v>43</v>
      </c>
      <c r="C27" s="72"/>
      <c r="D27" s="71">
        <v>6</v>
      </c>
      <c r="E27" s="73"/>
      <c r="F27" s="74">
        <f>SUM(F21:F26)</f>
        <v>6</v>
      </c>
      <c r="G27" s="75" t="e">
        <f>SUM(G21:G26)</f>
        <v>#REF!</v>
      </c>
      <c r="H27" s="76"/>
      <c r="I27" s="75"/>
      <c r="J27" s="74" t="s">
        <v>44</v>
      </c>
      <c r="K27" s="74">
        <v>876</v>
      </c>
      <c r="L27" s="74">
        <f>SUM(L21:L26)</f>
        <v>118114</v>
      </c>
    </row>
    <row r="28" spans="1:13" s="14" customFormat="1" ht="14.25" customHeight="1">
      <c r="A28" s="77"/>
      <c r="B28" s="78"/>
      <c r="C28" s="79"/>
      <c r="D28" s="78"/>
      <c r="E28" s="78"/>
      <c r="F28" s="80"/>
      <c r="G28" s="81"/>
      <c r="H28" s="79"/>
      <c r="I28" s="81"/>
      <c r="J28" s="81"/>
      <c r="K28" s="81"/>
      <c r="L28" s="82"/>
    </row>
    <row r="29" spans="1:13" s="84" customFormat="1" ht="21.75" customHeight="1" thickBot="1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14"/>
    </row>
    <row r="30" spans="1:13" s="85" customFormat="1" ht="40.5" customHeight="1">
      <c r="A30" s="83" t="s">
        <v>45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4"/>
    </row>
    <row r="31" spans="1:13" s="30" customFormat="1" ht="51">
      <c r="A31" s="16" t="s">
        <v>15</v>
      </c>
      <c r="B31" s="16" t="s">
        <v>46</v>
      </c>
      <c r="C31" s="18" t="s">
        <v>47</v>
      </c>
      <c r="D31" s="16"/>
      <c r="E31" s="16"/>
      <c r="F31" s="86" t="s">
        <v>19</v>
      </c>
      <c r="G31" s="87"/>
      <c r="H31" s="16"/>
      <c r="I31" s="16"/>
      <c r="J31" s="76" t="s">
        <v>21</v>
      </c>
      <c r="K31" s="16" t="s">
        <v>22</v>
      </c>
      <c r="L31" s="16" t="s">
        <v>23</v>
      </c>
    </row>
    <row r="32" spans="1:13" s="30" customFormat="1" ht="21.75" customHeight="1">
      <c r="A32" s="21" t="s">
        <v>24</v>
      </c>
      <c r="B32" s="21" t="s">
        <v>25</v>
      </c>
      <c r="C32" s="21"/>
      <c r="D32" s="21"/>
      <c r="E32" s="21" t="s">
        <v>18</v>
      </c>
      <c r="F32" s="22" t="s">
        <v>27</v>
      </c>
      <c r="G32" s="25"/>
      <c r="H32" s="21"/>
      <c r="I32" s="25" t="s">
        <v>20</v>
      </c>
      <c r="J32" s="76" t="s">
        <v>28</v>
      </c>
      <c r="K32" s="25"/>
      <c r="L32" s="21" t="s">
        <v>29</v>
      </c>
    </row>
    <row r="33" spans="1:13" s="30" customFormat="1" ht="18">
      <c r="A33" s="88"/>
      <c r="B33" s="88"/>
      <c r="C33" s="21"/>
      <c r="D33" s="88"/>
      <c r="E33" s="88"/>
      <c r="F33" s="21" t="s">
        <v>31</v>
      </c>
      <c r="G33" s="21"/>
      <c r="H33" s="25"/>
      <c r="I33" s="25" t="s">
        <v>48</v>
      </c>
      <c r="J33" s="76"/>
      <c r="K33" s="25" t="s">
        <v>49</v>
      </c>
      <c r="L33" s="21" t="s">
        <v>32</v>
      </c>
    </row>
    <row r="34" spans="1:13" s="30" customFormat="1" ht="30" customHeight="1">
      <c r="A34" s="89"/>
      <c r="B34" s="89"/>
      <c r="C34" s="90"/>
      <c r="D34" s="89"/>
      <c r="E34" s="89"/>
      <c r="F34" s="89"/>
      <c r="G34" s="89"/>
      <c r="H34" s="91"/>
      <c r="I34" s="92"/>
      <c r="J34" s="76" t="s">
        <v>33</v>
      </c>
      <c r="K34" s="91" t="s">
        <v>33</v>
      </c>
      <c r="L34" s="90" t="s">
        <v>33</v>
      </c>
    </row>
    <row r="35" spans="1:13" s="30" customFormat="1" ht="30" customHeight="1">
      <c r="A35" s="93">
        <v>7</v>
      </c>
      <c r="B35" s="94" t="s">
        <v>50</v>
      </c>
      <c r="C35" s="95" t="s">
        <v>51</v>
      </c>
      <c r="D35" s="93">
        <v>1</v>
      </c>
      <c r="E35" s="96"/>
      <c r="F35" s="97">
        <v>1</v>
      </c>
      <c r="G35" s="41" t="e">
        <f>#REF!/1558.3</f>
        <v>#REF!</v>
      </c>
      <c r="H35" s="42"/>
      <c r="I35" s="43"/>
      <c r="J35" s="98">
        <v>13141</v>
      </c>
      <c r="K35" s="41"/>
      <c r="L35" s="40">
        <f>SUM(J35:K35)</f>
        <v>13141</v>
      </c>
      <c r="M35" s="34"/>
    </row>
    <row r="36" spans="1:13" s="30" customFormat="1" ht="30" customHeight="1">
      <c r="A36" s="93">
        <v>8</v>
      </c>
      <c r="B36" s="99" t="s">
        <v>52</v>
      </c>
      <c r="C36" s="65" t="s">
        <v>53</v>
      </c>
      <c r="D36" s="93">
        <v>2</v>
      </c>
      <c r="E36" s="100"/>
      <c r="F36" s="97">
        <v>0.65</v>
      </c>
      <c r="G36" s="41"/>
      <c r="H36" s="101"/>
      <c r="I36" s="43"/>
      <c r="J36" s="102">
        <v>11681</v>
      </c>
      <c r="K36" s="103"/>
      <c r="L36" s="40">
        <v>7593</v>
      </c>
    </row>
    <row r="37" spans="1:13" s="30" customFormat="1" ht="30" customHeight="1">
      <c r="A37" s="93">
        <v>9</v>
      </c>
      <c r="B37" s="99" t="s">
        <v>52</v>
      </c>
      <c r="C37" s="65" t="s">
        <v>53</v>
      </c>
      <c r="D37" s="93">
        <v>3</v>
      </c>
      <c r="E37" s="104"/>
      <c r="F37" s="97">
        <v>1</v>
      </c>
      <c r="G37" s="41" t="e">
        <f>#REF!/1558.3</f>
        <v>#REF!</v>
      </c>
      <c r="H37" s="101"/>
      <c r="I37" s="43"/>
      <c r="J37" s="102">
        <v>11681</v>
      </c>
      <c r="K37" s="103">
        <v>400</v>
      </c>
      <c r="L37" s="40">
        <f>SUM(J37:K37)</f>
        <v>12081</v>
      </c>
    </row>
    <row r="38" spans="1:13" s="30" customFormat="1" ht="30" customHeight="1">
      <c r="A38" s="93">
        <v>10</v>
      </c>
      <c r="B38" s="99" t="s">
        <v>54</v>
      </c>
      <c r="C38" s="65" t="s">
        <v>53</v>
      </c>
      <c r="D38" s="93">
        <v>4</v>
      </c>
      <c r="E38" s="104"/>
      <c r="F38" s="97">
        <v>1</v>
      </c>
      <c r="G38" s="41" t="e">
        <f>#REF!/1558.3</f>
        <v>#REF!</v>
      </c>
      <c r="H38" s="101"/>
      <c r="I38" s="43"/>
      <c r="J38" s="102">
        <v>11194</v>
      </c>
      <c r="K38" s="103"/>
      <c r="L38" s="40">
        <f t="shared" ref="L38:L68" si="0">SUM(J38:K38)</f>
        <v>11194</v>
      </c>
    </row>
    <row r="39" spans="1:13" s="30" customFormat="1" ht="30" customHeight="1">
      <c r="A39" s="93">
        <v>11</v>
      </c>
      <c r="B39" s="99" t="s">
        <v>54</v>
      </c>
      <c r="C39" s="65" t="s">
        <v>53</v>
      </c>
      <c r="D39" s="93">
        <v>5</v>
      </c>
      <c r="E39" s="104"/>
      <c r="F39" s="97">
        <v>1</v>
      </c>
      <c r="G39" s="41" t="e">
        <f>#REF!/1558.3</f>
        <v>#REF!</v>
      </c>
      <c r="H39" s="101"/>
      <c r="I39" s="43"/>
      <c r="J39" s="102">
        <v>11194</v>
      </c>
      <c r="K39" s="103"/>
      <c r="L39" s="40">
        <f t="shared" si="0"/>
        <v>11194</v>
      </c>
    </row>
    <row r="40" spans="1:13" s="30" customFormat="1" ht="30" customHeight="1">
      <c r="A40" s="93">
        <v>12</v>
      </c>
      <c r="B40" s="99" t="s">
        <v>55</v>
      </c>
      <c r="C40" s="65" t="s">
        <v>53</v>
      </c>
      <c r="D40" s="93">
        <v>6</v>
      </c>
      <c r="E40" s="96"/>
      <c r="F40" s="97">
        <v>1</v>
      </c>
      <c r="G40" s="41"/>
      <c r="H40" s="42"/>
      <c r="I40" s="105"/>
      <c r="J40" s="102">
        <v>11681</v>
      </c>
      <c r="K40" s="106">
        <v>200</v>
      </c>
      <c r="L40" s="40">
        <f t="shared" si="0"/>
        <v>11881</v>
      </c>
    </row>
    <row r="41" spans="1:13" s="30" customFormat="1" ht="30" customHeight="1">
      <c r="A41" s="93">
        <v>13</v>
      </c>
      <c r="B41" s="99" t="s">
        <v>55</v>
      </c>
      <c r="C41" s="65" t="s">
        <v>53</v>
      </c>
      <c r="D41" s="93">
        <v>7</v>
      </c>
      <c r="E41" s="96"/>
      <c r="F41" s="97">
        <v>1</v>
      </c>
      <c r="G41" s="107"/>
      <c r="H41" s="108"/>
      <c r="I41" s="105"/>
      <c r="J41" s="102">
        <v>11681</v>
      </c>
      <c r="K41" s="107"/>
      <c r="L41" s="40">
        <f t="shared" si="0"/>
        <v>11681</v>
      </c>
    </row>
    <row r="42" spans="1:13" s="30" customFormat="1" ht="30" customHeight="1">
      <c r="A42" s="93">
        <v>14</v>
      </c>
      <c r="B42" s="99" t="s">
        <v>55</v>
      </c>
      <c r="C42" s="65" t="s">
        <v>53</v>
      </c>
      <c r="D42" s="93">
        <v>8</v>
      </c>
      <c r="E42" s="96"/>
      <c r="F42" s="97">
        <v>1</v>
      </c>
      <c r="G42" s="107"/>
      <c r="H42" s="108"/>
      <c r="I42" s="43"/>
      <c r="J42" s="102">
        <v>11681</v>
      </c>
      <c r="K42" s="109"/>
      <c r="L42" s="40">
        <f t="shared" si="0"/>
        <v>11681</v>
      </c>
    </row>
    <row r="43" spans="1:13" s="30" customFormat="1" ht="30" customHeight="1">
      <c r="A43" s="93">
        <v>15</v>
      </c>
      <c r="B43" s="99" t="s">
        <v>55</v>
      </c>
      <c r="C43" s="65" t="s">
        <v>53</v>
      </c>
      <c r="D43" s="93">
        <v>9</v>
      </c>
      <c r="E43" s="96"/>
      <c r="F43" s="97">
        <v>1</v>
      </c>
      <c r="G43" s="107"/>
      <c r="H43" s="108"/>
      <c r="I43" s="43"/>
      <c r="J43" s="102">
        <v>11681</v>
      </c>
      <c r="K43" s="109"/>
      <c r="L43" s="40">
        <f t="shared" si="0"/>
        <v>11681</v>
      </c>
    </row>
    <row r="44" spans="1:13" s="30" customFormat="1" ht="30" customHeight="1">
      <c r="A44" s="93">
        <v>16</v>
      </c>
      <c r="B44" s="99" t="s">
        <v>55</v>
      </c>
      <c r="C44" s="65" t="s">
        <v>53</v>
      </c>
      <c r="D44" s="93">
        <v>10</v>
      </c>
      <c r="E44" s="96"/>
      <c r="F44" s="97">
        <v>1</v>
      </c>
      <c r="G44" s="107"/>
      <c r="H44" s="108"/>
      <c r="I44" s="43"/>
      <c r="J44" s="102">
        <v>11681</v>
      </c>
      <c r="K44" s="109"/>
      <c r="L44" s="40">
        <f t="shared" si="0"/>
        <v>11681</v>
      </c>
    </row>
    <row r="45" spans="1:13" s="30" customFormat="1" ht="30" customHeight="1">
      <c r="A45" s="93">
        <v>17</v>
      </c>
      <c r="B45" s="99" t="s">
        <v>55</v>
      </c>
      <c r="C45" s="65" t="s">
        <v>53</v>
      </c>
      <c r="D45" s="93">
        <v>11</v>
      </c>
      <c r="E45" s="96"/>
      <c r="F45" s="97">
        <v>1</v>
      </c>
      <c r="G45" s="107"/>
      <c r="H45" s="108"/>
      <c r="I45" s="43"/>
      <c r="J45" s="102">
        <v>11681</v>
      </c>
      <c r="K45" s="109"/>
      <c r="L45" s="40">
        <f t="shared" si="0"/>
        <v>11681</v>
      </c>
    </row>
    <row r="46" spans="1:13" s="30" customFormat="1" ht="24.75" customHeight="1">
      <c r="A46" s="93">
        <v>18</v>
      </c>
      <c r="B46" s="99" t="s">
        <v>55</v>
      </c>
      <c r="C46" s="65" t="s">
        <v>53</v>
      </c>
      <c r="D46" s="93">
        <v>12</v>
      </c>
      <c r="E46" s="96"/>
      <c r="F46" s="97">
        <v>1</v>
      </c>
      <c r="G46" s="107"/>
      <c r="H46" s="108"/>
      <c r="I46" s="43"/>
      <c r="J46" s="102">
        <v>11681</v>
      </c>
      <c r="K46" s="109"/>
      <c r="L46" s="40">
        <f>SUM(J46:K46)</f>
        <v>11681</v>
      </c>
    </row>
    <row r="47" spans="1:13" s="30" customFormat="1" ht="24" customHeight="1">
      <c r="A47" s="93">
        <v>19</v>
      </c>
      <c r="B47" s="99" t="s">
        <v>55</v>
      </c>
      <c r="C47" s="65" t="s">
        <v>53</v>
      </c>
      <c r="D47" s="93">
        <v>13</v>
      </c>
      <c r="E47" s="96"/>
      <c r="F47" s="97">
        <v>1</v>
      </c>
      <c r="G47" s="107"/>
      <c r="H47" s="108"/>
      <c r="I47" s="43"/>
      <c r="J47" s="102">
        <v>11681</v>
      </c>
      <c r="K47" s="109"/>
      <c r="L47" s="40">
        <f>SUM(J47:K47)</f>
        <v>11681</v>
      </c>
    </row>
    <row r="48" spans="1:13" s="30" customFormat="1" ht="26.25" customHeight="1">
      <c r="A48" s="93">
        <v>20</v>
      </c>
      <c r="B48" s="99" t="s">
        <v>56</v>
      </c>
      <c r="C48" s="65">
        <v>2419.1999999999998</v>
      </c>
      <c r="D48" s="93">
        <v>14</v>
      </c>
      <c r="E48" s="100"/>
      <c r="F48" s="97">
        <v>1</v>
      </c>
      <c r="G48" s="41"/>
      <c r="H48" s="42"/>
      <c r="I48" s="105"/>
      <c r="J48" s="102">
        <v>10220</v>
      </c>
      <c r="K48" s="106">
        <v>500</v>
      </c>
      <c r="L48" s="40">
        <f t="shared" si="0"/>
        <v>10720</v>
      </c>
    </row>
    <row r="49" spans="1:12" s="30" customFormat="1" ht="26.25" customHeight="1">
      <c r="A49" s="93">
        <v>21</v>
      </c>
      <c r="B49" s="99" t="s">
        <v>57</v>
      </c>
      <c r="C49" s="65" t="s">
        <v>58</v>
      </c>
      <c r="D49" s="93">
        <v>15</v>
      </c>
      <c r="E49" s="96"/>
      <c r="F49" s="97">
        <v>1</v>
      </c>
      <c r="G49" s="107"/>
      <c r="H49" s="108"/>
      <c r="I49" s="43"/>
      <c r="J49" s="102">
        <v>9004</v>
      </c>
      <c r="K49" s="107"/>
      <c r="L49" s="40">
        <f t="shared" si="0"/>
        <v>9004</v>
      </c>
    </row>
    <row r="50" spans="1:12" s="30" customFormat="1" ht="26.25" customHeight="1">
      <c r="A50" s="93">
        <v>22</v>
      </c>
      <c r="B50" s="99" t="s">
        <v>57</v>
      </c>
      <c r="C50" s="65" t="s">
        <v>58</v>
      </c>
      <c r="D50" s="93">
        <v>16</v>
      </c>
      <c r="E50" s="96"/>
      <c r="F50" s="97">
        <v>1</v>
      </c>
      <c r="G50" s="107"/>
      <c r="H50" s="108"/>
      <c r="I50" s="43"/>
      <c r="J50" s="102">
        <v>9004</v>
      </c>
      <c r="K50" s="107"/>
      <c r="L50" s="40">
        <f t="shared" si="0"/>
        <v>9004</v>
      </c>
    </row>
    <row r="51" spans="1:12" s="30" customFormat="1" ht="30" customHeight="1">
      <c r="A51" s="93">
        <v>23</v>
      </c>
      <c r="B51" s="99" t="s">
        <v>59</v>
      </c>
      <c r="C51" s="65" t="s">
        <v>53</v>
      </c>
      <c r="D51" s="93">
        <v>17</v>
      </c>
      <c r="E51" s="96"/>
      <c r="F51" s="97">
        <v>1</v>
      </c>
      <c r="G51" s="41"/>
      <c r="H51" s="42"/>
      <c r="I51" s="43"/>
      <c r="J51" s="102">
        <v>11681</v>
      </c>
      <c r="K51" s="41"/>
      <c r="L51" s="40">
        <f t="shared" si="0"/>
        <v>11681</v>
      </c>
    </row>
    <row r="52" spans="1:12" s="30" customFormat="1" ht="30" customHeight="1">
      <c r="A52" s="93">
        <v>24</v>
      </c>
      <c r="B52" s="99" t="s">
        <v>60</v>
      </c>
      <c r="C52" s="65" t="s">
        <v>53</v>
      </c>
      <c r="D52" s="93">
        <v>18</v>
      </c>
      <c r="E52" s="96"/>
      <c r="F52" s="97">
        <v>1</v>
      </c>
      <c r="G52" s="41"/>
      <c r="H52" s="42"/>
      <c r="I52" s="43"/>
      <c r="J52" s="102">
        <v>10707</v>
      </c>
      <c r="K52" s="110"/>
      <c r="L52" s="40">
        <f t="shared" si="0"/>
        <v>10707</v>
      </c>
    </row>
    <row r="53" spans="1:12" s="30" customFormat="1" ht="24.75" customHeight="1">
      <c r="A53" s="93">
        <v>25</v>
      </c>
      <c r="B53" s="99" t="s">
        <v>61</v>
      </c>
      <c r="C53" s="65" t="s">
        <v>58</v>
      </c>
      <c r="D53" s="93">
        <v>19</v>
      </c>
      <c r="E53" s="96"/>
      <c r="F53" s="97">
        <v>1</v>
      </c>
      <c r="G53" s="41"/>
      <c r="H53" s="42"/>
      <c r="I53" s="43"/>
      <c r="J53" s="102">
        <v>8274</v>
      </c>
      <c r="K53" s="41"/>
      <c r="L53" s="40">
        <f>SUM(J53:K53)</f>
        <v>8274</v>
      </c>
    </row>
    <row r="54" spans="1:12" s="30" customFormat="1" ht="30" customHeight="1">
      <c r="A54" s="93">
        <v>26</v>
      </c>
      <c r="B54" s="99" t="s">
        <v>61</v>
      </c>
      <c r="C54" s="65" t="s">
        <v>58</v>
      </c>
      <c r="D54" s="93">
        <v>20</v>
      </c>
      <c r="E54" s="96"/>
      <c r="F54" s="97">
        <v>1</v>
      </c>
      <c r="G54" s="41"/>
      <c r="H54" s="42"/>
      <c r="I54" s="43"/>
      <c r="J54" s="102">
        <v>6035</v>
      </c>
      <c r="K54" s="41"/>
      <c r="L54" s="40">
        <v>6035</v>
      </c>
    </row>
    <row r="55" spans="1:12" s="30" customFormat="1" ht="24.75" customHeight="1">
      <c r="A55" s="93">
        <v>27</v>
      </c>
      <c r="B55" s="99" t="s">
        <v>61</v>
      </c>
      <c r="C55" s="65" t="s">
        <v>58</v>
      </c>
      <c r="D55" s="93">
        <v>21</v>
      </c>
      <c r="E55" s="96"/>
      <c r="F55" s="97">
        <v>0.5</v>
      </c>
      <c r="G55" s="41"/>
      <c r="H55" s="42"/>
      <c r="I55" s="43"/>
      <c r="J55" s="102">
        <v>6035</v>
      </c>
      <c r="K55" s="41"/>
      <c r="L55" s="40">
        <v>3018</v>
      </c>
    </row>
    <row r="56" spans="1:12" s="30" customFormat="1" ht="27" customHeight="1">
      <c r="A56" s="93">
        <v>28</v>
      </c>
      <c r="B56" s="99" t="s">
        <v>61</v>
      </c>
      <c r="C56" s="65" t="s">
        <v>58</v>
      </c>
      <c r="D56" s="93">
        <v>22</v>
      </c>
      <c r="E56" s="96"/>
      <c r="F56" s="97">
        <v>1</v>
      </c>
      <c r="G56" s="41"/>
      <c r="H56" s="42"/>
      <c r="I56" s="43"/>
      <c r="J56" s="102">
        <v>6035</v>
      </c>
      <c r="K56" s="41"/>
      <c r="L56" s="40">
        <v>6035</v>
      </c>
    </row>
    <row r="57" spans="1:12" s="30" customFormat="1" ht="27" customHeight="1">
      <c r="A57" s="93">
        <v>29</v>
      </c>
      <c r="B57" s="99" t="s">
        <v>61</v>
      </c>
      <c r="C57" s="65" t="s">
        <v>58</v>
      </c>
      <c r="D57" s="93">
        <v>23</v>
      </c>
      <c r="E57" s="96"/>
      <c r="F57" s="97">
        <v>0.5</v>
      </c>
      <c r="G57" s="41"/>
      <c r="H57" s="42"/>
      <c r="I57" s="43"/>
      <c r="J57" s="102">
        <v>6035</v>
      </c>
      <c r="K57" s="41"/>
      <c r="L57" s="40">
        <v>3018</v>
      </c>
    </row>
    <row r="58" spans="1:12" s="30" customFormat="1" ht="21" customHeight="1">
      <c r="A58" s="93">
        <v>30</v>
      </c>
      <c r="B58" s="99" t="s">
        <v>62</v>
      </c>
      <c r="C58" s="65">
        <v>8322</v>
      </c>
      <c r="D58" s="93">
        <v>24</v>
      </c>
      <c r="E58" s="96"/>
      <c r="F58" s="97">
        <v>1</v>
      </c>
      <c r="G58" s="107"/>
      <c r="H58" s="108"/>
      <c r="I58" s="43"/>
      <c r="J58" s="102">
        <v>9247</v>
      </c>
      <c r="K58" s="109">
        <v>927</v>
      </c>
      <c r="L58" s="40">
        <f t="shared" si="0"/>
        <v>10174</v>
      </c>
    </row>
    <row r="59" spans="1:12" s="30" customFormat="1" ht="30" customHeight="1">
      <c r="A59" s="93">
        <v>31</v>
      </c>
      <c r="B59" s="99" t="s">
        <v>63</v>
      </c>
      <c r="C59" s="65">
        <v>7241</v>
      </c>
      <c r="D59" s="93">
        <v>25</v>
      </c>
      <c r="E59" s="96"/>
      <c r="F59" s="97">
        <v>1</v>
      </c>
      <c r="G59" s="107"/>
      <c r="H59" s="108"/>
      <c r="I59" s="43"/>
      <c r="J59" s="102">
        <v>6084</v>
      </c>
      <c r="K59" s="109">
        <v>716</v>
      </c>
      <c r="L59" s="40">
        <f t="shared" si="0"/>
        <v>6800</v>
      </c>
    </row>
    <row r="60" spans="1:12" s="30" customFormat="1" ht="23.25" customHeight="1">
      <c r="A60" s="93">
        <v>32</v>
      </c>
      <c r="B60" s="99" t="s">
        <v>64</v>
      </c>
      <c r="C60" s="65">
        <v>5169</v>
      </c>
      <c r="D60" s="93">
        <v>26</v>
      </c>
      <c r="E60" s="96"/>
      <c r="F60" s="97">
        <v>1</v>
      </c>
      <c r="G60" s="107"/>
      <c r="H60" s="108"/>
      <c r="I60" s="43"/>
      <c r="J60" s="102">
        <v>6084</v>
      </c>
      <c r="K60" s="109">
        <v>616</v>
      </c>
      <c r="L60" s="40">
        <f t="shared" si="0"/>
        <v>6700</v>
      </c>
    </row>
    <row r="61" spans="1:12" s="30" customFormat="1" ht="23.25" customHeight="1">
      <c r="A61" s="93">
        <v>33</v>
      </c>
      <c r="B61" s="99" t="s">
        <v>64</v>
      </c>
      <c r="C61" s="65">
        <v>5169</v>
      </c>
      <c r="D61" s="93">
        <v>27</v>
      </c>
      <c r="E61" s="96"/>
      <c r="F61" s="97">
        <v>1</v>
      </c>
      <c r="G61" s="107"/>
      <c r="H61" s="108"/>
      <c r="I61" s="43"/>
      <c r="J61" s="102">
        <v>6084</v>
      </c>
      <c r="K61" s="109">
        <v>416</v>
      </c>
      <c r="L61" s="40">
        <f t="shared" si="0"/>
        <v>6500</v>
      </c>
    </row>
    <row r="62" spans="1:12" s="30" customFormat="1" ht="24.75" customHeight="1">
      <c r="A62" s="93">
        <v>34</v>
      </c>
      <c r="B62" s="99" t="s">
        <v>64</v>
      </c>
      <c r="C62" s="65">
        <v>5169</v>
      </c>
      <c r="D62" s="93">
        <v>28</v>
      </c>
      <c r="E62" s="96"/>
      <c r="F62" s="97">
        <v>1</v>
      </c>
      <c r="G62" s="107"/>
      <c r="H62" s="108"/>
      <c r="I62" s="43"/>
      <c r="J62" s="102">
        <v>6084</v>
      </c>
      <c r="K62" s="109">
        <v>416</v>
      </c>
      <c r="L62" s="40">
        <f t="shared" si="0"/>
        <v>6500</v>
      </c>
    </row>
    <row r="63" spans="1:12" s="30" customFormat="1" ht="23.25" customHeight="1">
      <c r="A63" s="93">
        <v>35</v>
      </c>
      <c r="B63" s="99" t="s">
        <v>64</v>
      </c>
      <c r="C63" s="65">
        <v>5169</v>
      </c>
      <c r="D63" s="93">
        <v>29</v>
      </c>
      <c r="E63" s="96"/>
      <c r="F63" s="97">
        <v>1</v>
      </c>
      <c r="G63" s="107"/>
      <c r="H63" s="108"/>
      <c r="I63" s="43"/>
      <c r="J63" s="102">
        <v>6084</v>
      </c>
      <c r="K63" s="109">
        <v>416</v>
      </c>
      <c r="L63" s="40">
        <f t="shared" si="0"/>
        <v>6500</v>
      </c>
    </row>
    <row r="64" spans="1:12" s="30" customFormat="1" ht="24" customHeight="1">
      <c r="A64" s="93">
        <v>36</v>
      </c>
      <c r="B64" s="99" t="s">
        <v>64</v>
      </c>
      <c r="C64" s="65">
        <v>5169</v>
      </c>
      <c r="D64" s="93">
        <v>30</v>
      </c>
      <c r="E64" s="96"/>
      <c r="F64" s="97">
        <v>1</v>
      </c>
      <c r="G64" s="107"/>
      <c r="H64" s="108"/>
      <c r="I64" s="43"/>
      <c r="J64" s="102">
        <v>6084</v>
      </c>
      <c r="K64" s="109">
        <v>416</v>
      </c>
      <c r="L64" s="40">
        <f t="shared" si="0"/>
        <v>6500</v>
      </c>
    </row>
    <row r="65" spans="1:13" s="30" customFormat="1" ht="24.75" customHeight="1">
      <c r="A65" s="93">
        <v>37</v>
      </c>
      <c r="B65" s="99" t="s">
        <v>64</v>
      </c>
      <c r="C65" s="65">
        <v>5169</v>
      </c>
      <c r="D65" s="93">
        <v>31</v>
      </c>
      <c r="E65" s="96"/>
      <c r="F65" s="97">
        <v>1</v>
      </c>
      <c r="G65" s="107"/>
      <c r="H65" s="108"/>
      <c r="I65" s="43"/>
      <c r="J65" s="102">
        <v>6084</v>
      </c>
      <c r="K65" s="109">
        <v>416</v>
      </c>
      <c r="L65" s="40">
        <f t="shared" si="0"/>
        <v>6500</v>
      </c>
    </row>
    <row r="66" spans="1:13" s="30" customFormat="1" ht="21.75" customHeight="1">
      <c r="A66" s="93">
        <v>38</v>
      </c>
      <c r="B66" s="111" t="s">
        <v>64</v>
      </c>
      <c r="C66" s="65">
        <v>5169</v>
      </c>
      <c r="D66" s="93">
        <v>32</v>
      </c>
      <c r="E66" s="96"/>
      <c r="F66" s="97">
        <v>1</v>
      </c>
      <c r="G66" s="107"/>
      <c r="H66" s="108"/>
      <c r="I66" s="43"/>
      <c r="J66" s="102">
        <v>6084</v>
      </c>
      <c r="K66" s="109">
        <v>416</v>
      </c>
      <c r="L66" s="40">
        <f t="shared" si="0"/>
        <v>6500</v>
      </c>
    </row>
    <row r="67" spans="1:13" s="30" customFormat="1" ht="44.25" customHeight="1">
      <c r="A67" s="93">
        <v>39</v>
      </c>
      <c r="B67" s="99" t="s">
        <v>65</v>
      </c>
      <c r="C67" s="65">
        <v>7129</v>
      </c>
      <c r="D67" s="93">
        <v>33</v>
      </c>
      <c r="E67" s="96"/>
      <c r="F67" s="97">
        <v>1</v>
      </c>
      <c r="G67" s="107"/>
      <c r="H67" s="108"/>
      <c r="I67" s="43"/>
      <c r="J67" s="102">
        <v>6084</v>
      </c>
      <c r="K67" s="109">
        <v>416</v>
      </c>
      <c r="L67" s="40">
        <f t="shared" si="0"/>
        <v>6500</v>
      </c>
    </row>
    <row r="68" spans="1:13" s="30" customFormat="1" ht="31.5" customHeight="1">
      <c r="A68" s="93">
        <v>40</v>
      </c>
      <c r="B68" s="99" t="s">
        <v>66</v>
      </c>
      <c r="C68" s="65">
        <v>9132</v>
      </c>
      <c r="D68" s="93">
        <v>34</v>
      </c>
      <c r="E68" s="96"/>
      <c r="F68" s="97">
        <v>1</v>
      </c>
      <c r="G68" s="107"/>
      <c r="H68" s="108"/>
      <c r="I68" s="43"/>
      <c r="J68" s="102">
        <v>6084</v>
      </c>
      <c r="K68" s="109">
        <v>416</v>
      </c>
      <c r="L68" s="40">
        <f t="shared" si="0"/>
        <v>6500</v>
      </c>
    </row>
    <row r="69" spans="1:13" s="30" customFormat="1" ht="34.5" customHeight="1">
      <c r="A69" s="93">
        <v>41</v>
      </c>
      <c r="B69" s="99" t="s">
        <v>67</v>
      </c>
      <c r="C69" s="65">
        <v>9132</v>
      </c>
      <c r="D69" s="93">
        <v>35</v>
      </c>
      <c r="E69" s="96"/>
      <c r="F69" s="97">
        <v>0.5</v>
      </c>
      <c r="G69" s="107"/>
      <c r="H69" s="108"/>
      <c r="I69" s="43"/>
      <c r="J69" s="102">
        <v>6084</v>
      </c>
      <c r="K69" s="112">
        <v>1584</v>
      </c>
      <c r="L69" s="40">
        <v>4500</v>
      </c>
    </row>
    <row r="70" spans="1:13" s="30" customFormat="1" ht="35.25" customHeight="1">
      <c r="A70" s="93">
        <v>42</v>
      </c>
      <c r="B70" s="113" t="s">
        <v>68</v>
      </c>
      <c r="C70" s="65" t="s">
        <v>69</v>
      </c>
      <c r="D70" s="93">
        <v>36</v>
      </c>
      <c r="E70" s="96"/>
      <c r="F70" s="97">
        <v>0.5</v>
      </c>
      <c r="G70" s="107"/>
      <c r="H70" s="108"/>
      <c r="I70" s="43"/>
      <c r="J70" s="102">
        <v>10707</v>
      </c>
      <c r="K70" s="112">
        <v>2746</v>
      </c>
      <c r="L70" s="40">
        <v>8100</v>
      </c>
    </row>
    <row r="71" spans="1:13" s="30" customFormat="1" ht="31.5" customHeight="1">
      <c r="A71" s="93">
        <v>43</v>
      </c>
      <c r="B71" s="114" t="s">
        <v>70</v>
      </c>
      <c r="C71" s="65" t="s">
        <v>71</v>
      </c>
      <c r="D71" s="93">
        <v>37</v>
      </c>
      <c r="E71" s="96"/>
      <c r="F71" s="97">
        <v>0.5</v>
      </c>
      <c r="G71" s="107"/>
      <c r="H71" s="108"/>
      <c r="I71" s="43"/>
      <c r="J71" s="102">
        <v>10707</v>
      </c>
      <c r="K71" s="112">
        <v>2146</v>
      </c>
      <c r="L71" s="40">
        <v>7500</v>
      </c>
    </row>
    <row r="72" spans="1:13" s="122" customFormat="1" ht="30" customHeight="1" thickBot="1">
      <c r="A72" s="115"/>
      <c r="B72" s="116" t="s">
        <v>43</v>
      </c>
      <c r="C72" s="117"/>
      <c r="D72" s="118">
        <v>37</v>
      </c>
      <c r="E72" s="73"/>
      <c r="F72" s="119">
        <v>34.15</v>
      </c>
      <c r="G72" s="120" t="e">
        <f>SUM(G35:G41)</f>
        <v>#REF!</v>
      </c>
      <c r="H72" s="121"/>
      <c r="I72" s="120"/>
      <c r="J72" s="119" t="s">
        <v>44</v>
      </c>
      <c r="K72" s="119">
        <v>13163</v>
      </c>
      <c r="L72" s="119">
        <f>SUM(L35:L71)</f>
        <v>322121</v>
      </c>
      <c r="M72" s="30"/>
    </row>
    <row r="73" spans="1:13" s="14" customFormat="1" ht="16.5" hidden="1" customHeight="1">
      <c r="A73" s="123"/>
      <c r="B73" s="124"/>
      <c r="C73" s="125"/>
      <c r="D73" s="124"/>
      <c r="E73" s="124"/>
      <c r="F73" s="124"/>
      <c r="G73" s="124"/>
      <c r="H73" s="125"/>
      <c r="I73" s="124"/>
      <c r="J73" s="124"/>
      <c r="K73" s="124"/>
      <c r="L73" s="124"/>
      <c r="M73" s="30"/>
    </row>
    <row r="74" spans="1:13" s="14" customFormat="1" ht="16.5" hidden="1" customHeight="1">
      <c r="A74" s="123"/>
      <c r="B74" s="124"/>
      <c r="C74" s="125"/>
      <c r="D74" s="124"/>
      <c r="E74" s="124"/>
      <c r="F74" s="124"/>
      <c r="G74" s="124"/>
      <c r="H74" s="125"/>
      <c r="I74" s="124"/>
      <c r="J74" s="124"/>
      <c r="K74" s="124"/>
      <c r="L74" s="124"/>
    </row>
    <row r="75" spans="1:13" s="14" customFormat="1" ht="16.5" hidden="1" customHeight="1">
      <c r="A75" s="123"/>
      <c r="B75" s="124"/>
      <c r="C75" s="125"/>
      <c r="D75" s="124"/>
      <c r="E75" s="124"/>
      <c r="F75" s="124"/>
      <c r="G75" s="124"/>
      <c r="H75" s="125"/>
      <c r="I75" s="124"/>
      <c r="J75" s="124"/>
      <c r="K75" s="124"/>
      <c r="L75" s="124"/>
    </row>
    <row r="76" spans="1:13" s="14" customFormat="1" ht="21.75" customHeight="1">
      <c r="A76" s="124"/>
      <c r="B76" s="124"/>
      <c r="C76" s="125"/>
      <c r="D76" s="124"/>
      <c r="E76" s="124"/>
      <c r="F76" s="124"/>
      <c r="G76" s="124"/>
      <c r="H76" s="125"/>
      <c r="I76" s="124"/>
      <c r="J76" s="124"/>
      <c r="K76" s="124"/>
      <c r="L76" s="124"/>
    </row>
    <row r="77" spans="1:13" s="14" customFormat="1" ht="15" customHeight="1">
      <c r="A77" s="126"/>
      <c r="B77" s="127"/>
      <c r="C77" s="128"/>
      <c r="D77" s="127"/>
      <c r="E77" s="127"/>
      <c r="F77" s="129"/>
      <c r="G77" s="129"/>
      <c r="H77" s="130"/>
      <c r="I77" s="129"/>
      <c r="J77" s="129"/>
      <c r="K77" s="131"/>
      <c r="L77" s="131"/>
    </row>
    <row r="78" spans="1:13" s="14" customFormat="1" ht="15" customHeight="1">
      <c r="A78" s="132"/>
      <c r="B78" s="127"/>
      <c r="C78" s="128"/>
      <c r="D78" s="127"/>
      <c r="E78" s="127"/>
      <c r="F78" s="129"/>
      <c r="G78" s="129"/>
      <c r="H78" s="130"/>
      <c r="I78" s="129"/>
      <c r="J78" s="129"/>
      <c r="K78" s="131"/>
      <c r="L78" s="131"/>
    </row>
    <row r="79" spans="1:13" s="14" customFormat="1" ht="15" customHeight="1">
      <c r="A79" s="132"/>
      <c r="B79" s="127"/>
      <c r="C79" s="133" t="s">
        <v>72</v>
      </c>
      <c r="D79" s="133"/>
      <c r="E79" s="133"/>
      <c r="F79" s="134"/>
      <c r="G79" s="134"/>
      <c r="H79" s="135"/>
      <c r="I79" s="129"/>
      <c r="J79" s="129"/>
      <c r="K79" s="131"/>
      <c r="L79" s="131"/>
    </row>
    <row r="80" spans="1:13" s="14" customFormat="1" ht="15" customHeight="1">
      <c r="A80" s="132"/>
      <c r="B80" s="127"/>
      <c r="C80" s="128"/>
      <c r="D80" s="127"/>
      <c r="E80" s="127"/>
      <c r="F80" s="129"/>
      <c r="G80" s="129"/>
      <c r="H80" s="130"/>
      <c r="I80" s="129"/>
      <c r="J80" s="129"/>
      <c r="K80" s="131"/>
      <c r="L80" s="131"/>
    </row>
    <row r="81" spans="1:13" s="14" customFormat="1" ht="15" customHeight="1">
      <c r="A81" s="132"/>
      <c r="B81" s="127"/>
      <c r="C81" s="128"/>
      <c r="D81" s="127"/>
      <c r="E81" s="127"/>
      <c r="F81" s="129"/>
      <c r="G81" s="129"/>
      <c r="H81" s="130"/>
      <c r="I81" s="129"/>
      <c r="J81" s="129"/>
      <c r="K81" s="131"/>
      <c r="L81" s="131"/>
    </row>
    <row r="82" spans="1:13" s="14" customFormat="1" ht="15" customHeight="1">
      <c r="A82" s="132"/>
      <c r="B82" s="127"/>
      <c r="C82" s="128"/>
      <c r="D82" s="127"/>
      <c r="E82" s="127"/>
      <c r="F82" s="129"/>
      <c r="G82" s="129"/>
      <c r="H82" s="130"/>
      <c r="I82" s="129"/>
      <c r="J82" s="129"/>
      <c r="K82" s="131"/>
      <c r="L82" s="131"/>
    </row>
    <row r="83" spans="1:13" s="14" customFormat="1" ht="17.25" customHeight="1">
      <c r="A83" s="132"/>
      <c r="B83" s="136"/>
      <c r="C83" s="130"/>
      <c r="D83" s="136"/>
      <c r="E83" s="136"/>
      <c r="F83" s="129"/>
      <c r="G83" s="129"/>
      <c r="H83" s="130"/>
      <c r="I83" s="129"/>
      <c r="J83" s="129"/>
      <c r="K83" s="129"/>
      <c r="L83" s="131"/>
    </row>
    <row r="84" spans="1:13">
      <c r="M84" s="14"/>
    </row>
  </sheetData>
  <mergeCells count="5">
    <mergeCell ref="A13:L13"/>
    <mergeCell ref="A14:L14"/>
    <mergeCell ref="A20:L20"/>
    <mergeCell ref="A29:L29"/>
    <mergeCell ref="A30:L30"/>
  </mergeCells>
  <printOptions horizontalCentered="1"/>
  <pageMargins left="0.59" right="0.19685039370078741" top="0.35433070866141736" bottom="0.19685039370078741" header="0.19685039370078741" footer="0.19685039370078741"/>
  <pageSetup paperSize="9" scale="76" orientation="portrait" copies="2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01,03,21  (1)</vt:lpstr>
      <vt:lpstr>'01,03,21 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Шевченко В.Д.</dc:creator>
  <cp:lastModifiedBy>Шевченко В.Д.</cp:lastModifiedBy>
  <cp:lastPrinted>2021-03-19T10:46:17Z</cp:lastPrinted>
  <dcterms:created xsi:type="dcterms:W3CDTF">2021-03-19T10:45:51Z</dcterms:created>
  <dcterms:modified xsi:type="dcterms:W3CDTF">2021-03-19T10:47:24Z</dcterms:modified>
</cp:coreProperties>
</file>