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<sst xmlns="http://schemas.openxmlformats.org/spreadsheetml/2006/main" count="110" uniqueCount="79">
  <si>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</si>
  <si>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</si>
  <si>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</si>
  <si>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</si>
  <si>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</si>
  <si>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</si>
  <si>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</si>
  <si>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</si>
  <si>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</si>
  <si>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</si>
  <si>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</si>
  <si>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</si>
  <si>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</si>
  <si>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</si>
  <si>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</si>
  <si>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</si>
  <si>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</si>
  <si>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</si>
  <si>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</si>
  <si>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</si>
  <si>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</si>
  <si>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</si>
  <si>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</si>
  <si>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</si>
  <si>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</si>
  <si>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</si>
  <si>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</si>
  <si>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</si>
  <si>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</si>
  <si>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</si>
  <si>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</si>
  <si>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UA-2022-01-24-006982-b</t>
  </si>
  <si>
    <t>Послуги з технічного супровіду  комп’ютерної програми "ЄІСУБ"</t>
  </si>
  <si>
    <t>72250000-2 - Послуги, пов’язані із системами та підтримкою</t>
  </si>
  <si>
    <t>Закупівля без використання електронної системи</t>
  </si>
  <si>
    <t>ТОВАРИСТВО З ОБМЕЖЕНОЮ ВІДПОВІДАЛЬНІСТЮ "ЦЕНТР ІНФОРМАЦІЙНИХ І АНАЛІТИЧНИХ ТЕХНОЛОГІЙ"</t>
  </si>
  <si>
    <t>36216548</t>
  </si>
  <si>
    <t>завершено</t>
  </si>
  <si>
    <t>22ДН</t>
  </si>
  <si>
    <t>UAH</t>
  </si>
  <si>
    <t>закритий</t>
  </si>
  <si>
    <t>UA-2022-10-26-005279-a</t>
  </si>
  <si>
    <t>Інші послуги у сфері інформатизації :постачання пакетів програмного забезпечення для фінансового аналізу та бухгалтерського обліку (Програмний комплекс "IC-Про")</t>
  </si>
  <si>
    <t>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</si>
  <si>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</si>
  <si>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</si>
  <si>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09/211</t>
  </si>
  <si>
    <t>UA-2022-11-02-002727-a</t>
  </si>
  <si>
    <t xml:space="preserve">Спортивний інвентар для настільного тенісу </t>
  </si>
  <si>
    <t>37461520-8 - Ракетки для настільного тенісу; 37460000-0 - Ігри на влучність, настільні ігри та інвентар; 37461510-5 - М’ячі для настільного тенісу</t>
  </si>
  <si>
    <t>БОНДАР СТАНІСЛАВ ІВАНОВИЧ</t>
  </si>
  <si>
    <t>2769410312</t>
  </si>
  <si>
    <t>02/11</t>
  </si>
  <si>
    <t>UA-2022-11-07-008406-a</t>
  </si>
  <si>
    <t>Скакалка  швидкісна , килимок для тренувань</t>
  </si>
  <si>
    <t>37420000-8 - Гімнастичний інвентар; 37420000-8 - Гімнастичний інвентар</t>
  </si>
  <si>
    <t>Ольховик Валентин Олександрович</t>
  </si>
  <si>
    <t>3510803593</t>
  </si>
  <si>
    <t>07/11</t>
  </si>
  <si>
    <t>UA-2022-11-23-001353-a</t>
  </si>
  <si>
    <t>Канцелярські товари (клей ПВА, клей олівець,корректор ручка, корректуюча ріднина на водній основі з щіточкою, маркер перманентний білий,маркер перманентний чорний, маркер текстовий набір, ножиці канцелярські, олівець графітний, папір А4, папір для нотаток, папір для нотаток з липкою стрічкою, швидкозшивач пластиковий, скоби №10,гумка, файли А4 50 мкм)</t>
  </si>
  <si>
    <t>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</t>
  </si>
  <si>
    <t>ТОВАРИСТВО З ОБМЕЖЕНОЮ ВІДПОВІДАЛЬНІСТЮ "ДИРЕКТ ОФІС СЕРВІС"</t>
  </si>
  <si>
    <t>41136522</t>
  </si>
  <si>
    <t>23/11</t>
  </si>
  <si>
    <t>UA-2022-11-28-008805-a</t>
  </si>
  <si>
    <t>Послуги, пов’язані з програмним забезпеченням (послуги доступу до онлайн-сервісу «СОТА» )</t>
  </si>
  <si>
    <t>72260000-5 - Послуги, пов’язані з програмним забезпеченням</t>
  </si>
  <si>
    <t>ТОВАРИСТВО З ОБМЕЖЕНОЮ ВІДПОВІДАЛЬНІСТЮ "ЕКОНОМІЧНІ ПРОГРАМИ"</t>
  </si>
  <si>
    <t>39121103</t>
  </si>
  <si>
    <t>36093765</t>
  </si>
  <si>
    <t>UA-2022-10-17-000500-a</t>
  </si>
  <si>
    <t>Спортивний інвентар (Футбольні м’ячі №5, сітка футбольна  для воріт 3х2 м.)</t>
  </si>
  <si>
    <t>37451700-1 - Футбольні м’ячі; 37451000-4 - Спортивний інвентар для полів</t>
  </si>
  <si>
    <t>Спрощена / Допорогова закупівля</t>
  </si>
  <si>
    <t>ФОП "Ольховик Валентин Олександрович"</t>
  </si>
  <si>
    <t>03/11</t>
  </si>
  <si>
    <t>2718916625,ФОП Монастирська Оксана Степанівна,Україна;3510803593,ФОП "Ольховик Валентин Олександрович",Україна</t>
  </si>
  <si>
    <t>Звіт створено 5 травня в 11:27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</si>
</sst>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2"/>
  <sheetViews>
    <sheetView tabSelected="1" zoomScalePageLayoutView="0" workbookViewId="0" topLeftCell="E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44585</v>
      </c>
      <c r="G5" s="1"/>
      <c r="H5" s="6">
        <v>44586</v>
      </c>
      <c r="I5" s="4">
        <v>1</v>
      </c>
      <c r="J5" s="7">
        <v>1</v>
      </c>
      <c r="K5" s="7">
        <v>5760</v>
      </c>
      <c r="L5" s="7">
        <v>5760</v>
      </c>
      <c r="M5" s="7">
        <v>5760</v>
      </c>
      <c r="N5" s="7">
        <v>5760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HYPERLINK("https://my.zakupki.prom.ua/cabinet/purchases/state_purchase/view/34355097")</f>
        <v>https://my.zakupki.prom.ua/cabinet/purchases/state_purchase/view/34355097</v>
      </c>
      <c r="U5" s="1" t="s">
        <v>37</v>
      </c>
      <c r="V5" s="4">
        <v>0</v>
      </c>
      <c r="W5" s="1"/>
      <c r="X5" s="1" t="s">
        <v>38</v>
      </c>
      <c r="Y5" s="7">
        <v>5760</v>
      </c>
      <c r="Z5" s="1" t="s">
        <v>39</v>
      </c>
      <c r="AA5" s="1" t="s">
        <v>40</v>
      </c>
      <c r="AB5" s="1"/>
      <c r="AC5" s="1"/>
      <c r="AD5" s="1"/>
    </row>
    <row r="6" spans="1:30" ht="51">
      <c r="A6" s="4">
        <v>2</v>
      </c>
      <c r="B6" s="1" t="s">
        <v>41</v>
      </c>
      <c r="C6" s="5" t="s">
        <v>42</v>
      </c>
      <c r="D6" s="1" t="s">
        <v>43</v>
      </c>
      <c r="E6" s="1" t="s">
        <v>34</v>
      </c>
      <c r="F6" s="6">
        <v>44860</v>
      </c>
      <c r="G6" s="1"/>
      <c r="H6" s="6">
        <v>44860</v>
      </c>
      <c r="I6" s="4">
        <v>1</v>
      </c>
      <c r="J6" s="7">
        <v>1</v>
      </c>
      <c r="K6" s="7">
        <v>14400</v>
      </c>
      <c r="L6" s="7">
        <v>14400</v>
      </c>
      <c r="M6" s="7">
        <v>14400</v>
      </c>
      <c r="N6" s="7">
        <v>14400</v>
      </c>
      <c r="O6" s="8" t="s">
        <v>44</v>
      </c>
      <c r="P6" s="7">
        <v>0</v>
      </c>
      <c r="Q6" s="7">
        <v>0</v>
      </c>
      <c r="R6" s="1" t="s">
        <v>44</v>
      </c>
      <c r="S6" s="1" t="s">
        <v>45</v>
      </c>
      <c r="T6" s="9" t="str">
        <f>HYPERLINK("https://my.zakupki.prom.ua/cabinet/purchases/state_purchase/view/38173382")</f>
        <v>https://my.zakupki.prom.ua/cabinet/purchases/state_purchase/view/38173382</v>
      </c>
      <c r="U6" s="1" t="s">
        <v>37</v>
      </c>
      <c r="V6" s="4">
        <v>0</v>
      </c>
      <c r="W6" s="1"/>
      <c r="X6" s="1" t="s">
        <v>46</v>
      </c>
      <c r="Y6" s="7">
        <v>14400</v>
      </c>
      <c r="Z6" s="1" t="s">
        <v>39</v>
      </c>
      <c r="AA6" s="1" t="s">
        <v>40</v>
      </c>
      <c r="AB6" s="1"/>
      <c r="AC6" s="1"/>
      <c r="AD6" s="1"/>
    </row>
    <row r="7" spans="1:30" ht="12.75">
      <c r="A7" s="4">
        <v>3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44867</v>
      </c>
      <c r="G7" s="1"/>
      <c r="H7" s="6">
        <v>44867</v>
      </c>
      <c r="I7" s="4">
        <v>1</v>
      </c>
      <c r="J7" s="7">
        <v>32</v>
      </c>
      <c r="K7" s="7">
        <v>46030</v>
      </c>
      <c r="L7" s="7">
        <v>1438.4375</v>
      </c>
      <c r="M7" s="7">
        <v>46030</v>
      </c>
      <c r="N7" s="7">
        <v>1438.4375</v>
      </c>
      <c r="O7" s="8" t="s">
        <v>50</v>
      </c>
      <c r="P7" s="7">
        <v>0</v>
      </c>
      <c r="Q7" s="7">
        <v>0</v>
      </c>
      <c r="R7" s="1" t="s">
        <v>50</v>
      </c>
      <c r="S7" s="1" t="s">
        <v>51</v>
      </c>
      <c r="T7" s="9" t="str">
        <f>HYPERLINK("https://my.zakupki.prom.ua/cabinet/purchases/state_purchase/view/38291931")</f>
        <v>https://my.zakupki.prom.ua/cabinet/purchases/state_purchase/view/38291931</v>
      </c>
      <c r="U7" s="1" t="s">
        <v>37</v>
      </c>
      <c r="V7" s="4">
        <v>0</v>
      </c>
      <c r="W7" s="1"/>
      <c r="X7" s="1" t="s">
        <v>52</v>
      </c>
      <c r="Y7" s="7">
        <v>46030</v>
      </c>
      <c r="Z7" s="1" t="s">
        <v>39</v>
      </c>
      <c r="AA7" s="1" t="s">
        <v>40</v>
      </c>
      <c r="AB7" s="1"/>
      <c r="AC7" s="1"/>
      <c r="AD7" s="1"/>
    </row>
    <row r="8" spans="1:30" ht="12.75">
      <c r="A8" s="4">
        <v>4</v>
      </c>
      <c r="B8" s="1" t="s">
        <v>53</v>
      </c>
      <c r="C8" s="5" t="s">
        <v>54</v>
      </c>
      <c r="D8" s="1" t="s">
        <v>55</v>
      </c>
      <c r="E8" s="1" t="s">
        <v>34</v>
      </c>
      <c r="F8" s="6">
        <v>44872</v>
      </c>
      <c r="G8" s="1"/>
      <c r="H8" s="6">
        <v>44872</v>
      </c>
      <c r="I8" s="4">
        <v>1</v>
      </c>
      <c r="J8" s="7">
        <v>41</v>
      </c>
      <c r="K8" s="7">
        <v>24970</v>
      </c>
      <c r="L8" s="7">
        <v>609.0243902439024</v>
      </c>
      <c r="M8" s="7">
        <v>24970</v>
      </c>
      <c r="N8" s="7">
        <v>609.0243902439024</v>
      </c>
      <c r="O8" s="8" t="s">
        <v>56</v>
      </c>
      <c r="P8" s="7">
        <v>0</v>
      </c>
      <c r="Q8" s="7">
        <v>0</v>
      </c>
      <c r="R8" s="1" t="s">
        <v>56</v>
      </c>
      <c r="S8" s="1" t="s">
        <v>57</v>
      </c>
      <c r="T8" s="9" t="str">
        <f>HYPERLINK("https://my.zakupki.prom.ua/cabinet/purchases/state_purchase/view/38389843")</f>
        <v>https://my.zakupki.prom.ua/cabinet/purchases/state_purchase/view/38389843</v>
      </c>
      <c r="U8" s="1" t="s">
        <v>37</v>
      </c>
      <c r="V8" s="4">
        <v>0</v>
      </c>
      <c r="W8" s="1"/>
      <c r="X8" s="1" t="s">
        <v>58</v>
      </c>
      <c r="Y8" s="7">
        <v>24970</v>
      </c>
      <c r="Z8" s="1" t="s">
        <v>39</v>
      </c>
      <c r="AA8" s="1" t="s">
        <v>40</v>
      </c>
      <c r="AB8" s="1"/>
      <c r="AC8" s="1"/>
      <c r="AD8" s="1"/>
    </row>
    <row r="9" spans="1:30" ht="114.75">
      <c r="A9" s="4">
        <v>5</v>
      </c>
      <c r="B9" s="1" t="s">
        <v>59</v>
      </c>
      <c r="C9" s="5" t="s">
        <v>60</v>
      </c>
      <c r="D9" s="1" t="s">
        <v>61</v>
      </c>
      <c r="E9" s="1" t="s">
        <v>34</v>
      </c>
      <c r="F9" s="6">
        <v>44888</v>
      </c>
      <c r="G9" s="1"/>
      <c r="H9" s="6">
        <v>44888</v>
      </c>
      <c r="I9" s="4">
        <v>1</v>
      </c>
      <c r="J9" s="7">
        <v>311</v>
      </c>
      <c r="K9" s="7">
        <v>25000</v>
      </c>
      <c r="L9" s="7">
        <v>80.38585209003216</v>
      </c>
      <c r="M9" s="7">
        <v>25000</v>
      </c>
      <c r="N9" s="7">
        <v>80.38585209003216</v>
      </c>
      <c r="O9" s="8" t="s">
        <v>62</v>
      </c>
      <c r="P9" s="7">
        <v>0</v>
      </c>
      <c r="Q9" s="7">
        <v>0</v>
      </c>
      <c r="R9" s="1" t="s">
        <v>62</v>
      </c>
      <c r="S9" s="1" t="s">
        <v>63</v>
      </c>
      <c r="T9" s="9" t="str">
        <f>HYPERLINK("https://my.zakupki.prom.ua/cabinet/purchases/state_purchase/view/38750611")</f>
        <v>https://my.zakupki.prom.ua/cabinet/purchases/state_purchase/view/38750611</v>
      </c>
      <c r="U9" s="1" t="s">
        <v>37</v>
      </c>
      <c r="V9" s="4">
        <v>0</v>
      </c>
      <c r="W9" s="1"/>
      <c r="X9" s="1" t="s">
        <v>64</v>
      </c>
      <c r="Y9" s="7">
        <v>25000</v>
      </c>
      <c r="Z9" s="1" t="s">
        <v>39</v>
      </c>
      <c r="AA9" s="1" t="s">
        <v>40</v>
      </c>
      <c r="AB9" s="1"/>
      <c r="AC9" s="1"/>
      <c r="AD9" s="1"/>
    </row>
    <row r="10" spans="1:30" ht="25.5">
      <c r="A10" s="4">
        <v>6</v>
      </c>
      <c r="B10" s="1" t="s">
        <v>65</v>
      </c>
      <c r="C10" s="5" t="s">
        <v>66</v>
      </c>
      <c r="D10" s="1" t="s">
        <v>67</v>
      </c>
      <c r="E10" s="1" t="s">
        <v>34</v>
      </c>
      <c r="F10" s="6">
        <v>44893</v>
      </c>
      <c r="G10" s="1"/>
      <c r="H10" s="6">
        <v>44893</v>
      </c>
      <c r="I10" s="4">
        <v>1</v>
      </c>
      <c r="J10" s="7">
        <v>1</v>
      </c>
      <c r="K10" s="7">
        <v>1450</v>
      </c>
      <c r="L10" s="7">
        <v>1450</v>
      </c>
      <c r="M10" s="7">
        <v>1450</v>
      </c>
      <c r="N10" s="7">
        <v>1450</v>
      </c>
      <c r="O10" s="8" t="s">
        <v>68</v>
      </c>
      <c r="P10" s="7">
        <v>0</v>
      </c>
      <c r="Q10" s="7">
        <v>0</v>
      </c>
      <c r="R10" s="1" t="s">
        <v>68</v>
      </c>
      <c r="S10" s="1" t="s">
        <v>69</v>
      </c>
      <c r="T10" s="9" t="str">
        <f>HYPERLINK("https://my.zakupki.prom.ua/cabinet/purchases/state_purchase/view/38851374")</f>
        <v>https://my.zakupki.prom.ua/cabinet/purchases/state_purchase/view/38851374</v>
      </c>
      <c r="U10" s="1" t="s">
        <v>37</v>
      </c>
      <c r="V10" s="4">
        <v>0</v>
      </c>
      <c r="W10" s="1"/>
      <c r="X10" s="1" t="s">
        <v>70</v>
      </c>
      <c r="Y10" s="7">
        <v>1450</v>
      </c>
      <c r="Z10" s="1" t="s">
        <v>39</v>
      </c>
      <c r="AA10" s="1" t="s">
        <v>40</v>
      </c>
      <c r="AB10" s="1"/>
      <c r="AC10" s="1"/>
      <c r="AD10" s="1"/>
    </row>
    <row r="11" spans="1:30" ht="25.5">
      <c r="A11" s="4">
        <v>10</v>
      </c>
      <c r="B11" s="1" t="s">
        <v>71</v>
      </c>
      <c r="C11" s="5" t="s">
        <v>72</v>
      </c>
      <c r="D11" s="1" t="s">
        <v>73</v>
      </c>
      <c r="E11" s="1" t="s">
        <v>74</v>
      </c>
      <c r="F11" s="6">
        <v>44851</v>
      </c>
      <c r="G11" s="6">
        <v>44860</v>
      </c>
      <c r="H11" s="6">
        <v>44869</v>
      </c>
      <c r="I11" s="4">
        <v>2</v>
      </c>
      <c r="J11" s="7">
        <v>61</v>
      </c>
      <c r="K11" s="7">
        <v>108610</v>
      </c>
      <c r="L11" s="7">
        <v>1780.4918032786886</v>
      </c>
      <c r="M11" s="7">
        <v>99000</v>
      </c>
      <c r="N11" s="7">
        <v>1622.950819672131</v>
      </c>
      <c r="O11" s="8" t="s">
        <v>75</v>
      </c>
      <c r="P11" s="7">
        <v>9610</v>
      </c>
      <c r="Q11" s="7">
        <v>8.85</v>
      </c>
      <c r="R11" s="1" t="s">
        <v>75</v>
      </c>
      <c r="S11" s="1" t="s">
        <v>57</v>
      </c>
      <c r="T11" s="9" t="str">
        <f>HYPERLINK("https://my.zakupki.prom.ua/cabinet/purchases/state_purchase/view/37994415")</f>
        <v>https://my.zakupki.prom.ua/cabinet/purchases/state_purchase/view/37994415</v>
      </c>
      <c r="U11" s="1" t="s">
        <v>37</v>
      </c>
      <c r="V11" s="4">
        <v>0</v>
      </c>
      <c r="W11" s="1"/>
      <c r="X11" s="1" t="s">
        <v>76</v>
      </c>
      <c r="Y11" s="7">
        <v>99000</v>
      </c>
      <c r="Z11" s="1" t="s">
        <v>39</v>
      </c>
      <c r="AA11" s="1" t="s">
        <v>40</v>
      </c>
      <c r="AB11" s="1"/>
      <c r="AC11" s="1"/>
      <c r="AD11" s="1" t="s">
        <v>77</v>
      </c>
    </row>
    <row r="12" ht="12.75">
      <c r="A12" s="1" t="s">
        <v>78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MDUSH</cp:lastModifiedBy>
  <dcterms:modified xsi:type="dcterms:W3CDTF">2023-05-05T11:07:46Z</dcterms:modified>
  <cp:category/>
  <cp:version/>
  <cp:contentType/>
  <cp:contentStatus/>
</cp:coreProperties>
</file>