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oksan\OneDrive\Рабочий стол\САЙТ 29.10.2021\ЗАКУПІВЛІ ДО 50 000 ГРИВЕНЬ ЗАКЛАДУ\"/>
    </mc:Choice>
  </mc:AlternateContent>
  <xr:revisionPtr revIDLastSave="0" documentId="13_ncr:1_{6CADBFF4-613C-4D87-B8AA-4CDFE439FA1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" l="1"/>
  <c r="N6" i="1" l="1"/>
  <c r="N5" i="1"/>
  <c r="N4" i="1"/>
  <c r="N13" i="1"/>
  <c r="N9" i="1"/>
  <c r="N7" i="1"/>
  <c r="N3" i="1" l="1"/>
  <c r="N8" i="1" l="1"/>
  <c r="N10" i="1"/>
  <c r="N11" i="1"/>
  <c r="N12" i="1"/>
  <c r="N28" i="1" l="1"/>
  <c r="N29" i="1"/>
  <c r="N22" i="1" l="1"/>
  <c r="N23" i="1"/>
  <c r="N24" i="1"/>
  <c r="N25" i="1"/>
  <c r="N26" i="1"/>
  <c r="N27" i="1"/>
  <c r="N18" i="1" l="1"/>
  <c r="N15" i="1" l="1"/>
  <c r="N16" i="1"/>
  <c r="N17" i="1"/>
  <c r="N20" i="1"/>
  <c r="N21" i="1"/>
  <c r="N35" i="1" l="1"/>
</calcChain>
</file>

<file path=xl/sharedStrings.xml><?xml version="1.0" encoding="utf-8"?>
<sst xmlns="http://schemas.openxmlformats.org/spreadsheetml/2006/main" count="229" uniqueCount="124">
  <si>
    <t>Оплата січень</t>
  </si>
  <si>
    <t>Оплата лютий</t>
  </si>
  <si>
    <t>Оплата березень</t>
  </si>
  <si>
    <t>Оплата квітень</t>
  </si>
  <si>
    <t>Оплата травень</t>
  </si>
  <si>
    <t>Оплата червень</t>
  </si>
  <si>
    <t>Оплата липень</t>
  </si>
  <si>
    <t>Оплата серпень</t>
  </si>
  <si>
    <t>Оплата вересень</t>
  </si>
  <si>
    <t>Оплата жовтень</t>
  </si>
  <si>
    <t>Оплата листопад</t>
  </si>
  <si>
    <t>Оплата грудень</t>
  </si>
  <si>
    <t>КПКВ</t>
  </si>
  <si>
    <t>Заклад</t>
  </si>
  <si>
    <t>Предмет закупівлі</t>
  </si>
  <si>
    <t>Джерело фінансування</t>
  </si>
  <si>
    <t>КЕКВ</t>
  </si>
  <si>
    <t>Кошторисні призначення</t>
  </si>
  <si>
    <t>Номер закупівлі</t>
  </si>
  <si>
    <t>Постачальник</t>
  </si>
  <si>
    <t>Номер Договору</t>
  </si>
  <si>
    <t>Дата</t>
  </si>
  <si>
    <t>Сума по Договору</t>
  </si>
  <si>
    <t>Строк поставки ТМЦ/кінцева дата для надання послуг</t>
  </si>
  <si>
    <t>Всього оплачено по Договору</t>
  </si>
  <si>
    <t>Статус Договору</t>
  </si>
  <si>
    <t>Фактична дата поставки</t>
  </si>
  <si>
    <t>Сума відвантаженого товару</t>
  </si>
  <si>
    <t>Фінансування дата</t>
  </si>
  <si>
    <t>Фінансування сума</t>
  </si>
  <si>
    <t>Дата оплати</t>
  </si>
  <si>
    <t>Сума</t>
  </si>
  <si>
    <t>ТМЦ</t>
  </si>
  <si>
    <t>Медикаменти</t>
  </si>
  <si>
    <t>Послуги</t>
  </si>
  <si>
    <t>Інші послуги</t>
  </si>
  <si>
    <t>Дератизація та дезенфекція</t>
  </si>
  <si>
    <t>Відрядження</t>
  </si>
  <si>
    <t>Деталізація</t>
  </si>
  <si>
    <t>загальний фонд</t>
  </si>
  <si>
    <t>0615031</t>
  </si>
  <si>
    <t>Комунальний позашкільний навчальний заклад "Міська дитячо-юнацька спортивна школа із зимових видів спорту" Дніпровської міської ради</t>
  </si>
  <si>
    <t>оплата послуг супроводження ЄІСУБМ</t>
  </si>
  <si>
    <t>оплата послуг супроводження ИС-ПРО</t>
  </si>
  <si>
    <t>вішкодування земельного податку балансоутримувачу згідно договору оренди</t>
  </si>
  <si>
    <t>виконується</t>
  </si>
  <si>
    <t>UA-2020-01-26-000036-b</t>
  </si>
  <si>
    <t>UA-2020-01-20-005524-c</t>
  </si>
  <si>
    <t>ДГП-55</t>
  </si>
  <si>
    <t>20ДН</t>
  </si>
  <si>
    <t>01</t>
  </si>
  <si>
    <t>02</t>
  </si>
  <si>
    <t>03</t>
  </si>
  <si>
    <t>05</t>
  </si>
  <si>
    <t>07</t>
  </si>
  <si>
    <t>08</t>
  </si>
  <si>
    <t>09</t>
  </si>
  <si>
    <t>виконано</t>
  </si>
  <si>
    <t>UA-2020-02-03-000711-a</t>
  </si>
  <si>
    <t>UA-2020-02-03-000775-a</t>
  </si>
  <si>
    <t>UA-2020-02-10-003677-b</t>
  </si>
  <si>
    <t>UA-2020-02-16-000048-a</t>
  </si>
  <si>
    <t>UA-2020-02-16-000049-a</t>
  </si>
  <si>
    <t>UA-2020-02-16-000050-a</t>
  </si>
  <si>
    <t>UA-2020-02-26-000158-c</t>
  </si>
  <si>
    <t>12</t>
  </si>
  <si>
    <t>11</t>
  </si>
  <si>
    <t>UA-2020-03-18-002388-b</t>
  </si>
  <si>
    <t>UA-2020-03-18-002434-b</t>
  </si>
  <si>
    <t>UA-2020-03-18-002688-b</t>
  </si>
  <si>
    <t>01/20-24</t>
  </si>
  <si>
    <t>дезинфікатор руки, дезинфікатор підлога</t>
  </si>
  <si>
    <t>термометр інфрачервоний (періометр)</t>
  </si>
  <si>
    <t>UA-2020-06-05-004579-b</t>
  </si>
  <si>
    <t>UA-2020-06-23-000853-c</t>
  </si>
  <si>
    <t>1 ТМЦ</t>
  </si>
  <si>
    <t>16 рк/16</t>
  </si>
  <si>
    <t xml:space="preserve">папепрові двошарові рушники </t>
  </si>
  <si>
    <t>16 мр/16</t>
  </si>
  <si>
    <t>жидке антибактеріальне мило</t>
  </si>
  <si>
    <t>настінна підставка для дезинфікаторів</t>
  </si>
  <si>
    <t>UA-2020-06-23-000700-c</t>
  </si>
  <si>
    <t>UA-2020-06-23-000541-c</t>
  </si>
  <si>
    <t>UA-2020-05-05-004158-b</t>
  </si>
  <si>
    <t>КАСА</t>
  </si>
  <si>
    <t>оплата послуг супроводження МЕДОК</t>
  </si>
  <si>
    <t>UA-2020-07-08-008228-c</t>
  </si>
  <si>
    <t>UA-2020-07-08-007377-c</t>
  </si>
  <si>
    <t>07/48</t>
  </si>
  <si>
    <t>М-06/4</t>
  </si>
  <si>
    <t>118д</t>
  </si>
  <si>
    <t>UA-2020-07-06-001013-a</t>
  </si>
  <si>
    <t>UA-2020-09-22-009633-b</t>
  </si>
  <si>
    <t>11 ТМЦ</t>
  </si>
  <si>
    <t>UA-2020-09-22-008707-b</t>
  </si>
  <si>
    <t>10 ТМЦ</t>
  </si>
  <si>
    <t>UA-2020-09-18-000192-a</t>
  </si>
  <si>
    <t>2 ДЕЗ</t>
  </si>
  <si>
    <t>1-01/20-24</t>
  </si>
  <si>
    <t>f3719d581d1144cfa40c97e4010c17fd</t>
  </si>
  <si>
    <t>медичні препарати, маски одноразові</t>
  </si>
  <si>
    <t xml:space="preserve">інвентар для спортивних ігор на відкритому повітрі (шайби CCM SR  та спинери Maona GRAF Skates AG)  </t>
  </si>
  <si>
    <t>UA-2020-09-22-007855-b</t>
  </si>
  <si>
    <t>9 ТМЦ</t>
  </si>
  <si>
    <t>UA-2020-09-28-000816-a</t>
  </si>
  <si>
    <t>13 ТМЦ</t>
  </si>
  <si>
    <t xml:space="preserve">гімнастичний інвентар (посилені гімнастичні мати, лава гімнастична, тумби для кросфіту та сфери для балансу)  </t>
  </si>
  <si>
    <t>UA-2020-10-15-000023-c</t>
  </si>
  <si>
    <t>Передплата періодичного видання газета "НАШЕ МІСТО" з додатками на 2020 рік</t>
  </si>
  <si>
    <r>
      <t xml:space="preserve">49000, м. Дніпро, вул. Старокозацька,58 ЄДРПОУ 19087191 </t>
    </r>
    <r>
      <rPr>
        <b/>
        <i/>
        <sz val="8"/>
        <color theme="1"/>
        <rFont val="Times New Roman"/>
        <family val="1"/>
        <charset val="204"/>
      </rPr>
      <t>ТОВ "ГАЗЕТА"НАШЕ МІСТО"</t>
    </r>
  </si>
  <si>
    <r>
      <t xml:space="preserve">51284 Дніпропетровська область, Новомосковський р-н, село Новоселівка, вулиця Рибальська, буд.96, корпус А </t>
    </r>
    <r>
      <rPr>
        <b/>
        <i/>
        <sz val="8"/>
        <color theme="1"/>
        <rFont val="Times New Roman"/>
        <family val="1"/>
        <charset val="204"/>
      </rPr>
      <t>ЄДРПОУ 2126700098 ФОП ЛЕБЕДИНСЬКИЙ ВОЛОДИМИР ВОЛОДИМИРОВИЧ</t>
    </r>
  </si>
  <si>
    <r>
      <t xml:space="preserve">63413 Харківська обл., Зміївський р-н, с. Тимченки, вул. Миру, буд.15 </t>
    </r>
    <r>
      <rPr>
        <b/>
        <i/>
        <sz val="8"/>
        <color theme="1"/>
        <rFont val="Times New Roman"/>
        <family val="1"/>
        <charset val="204"/>
      </rPr>
      <t>ЄДРПОУ 3240307492 ФОП ГЕРАСИМОВ ІГОР МИХАЙЛОВИЧ</t>
    </r>
  </si>
  <si>
    <r>
      <t xml:space="preserve">49000, м. Дніпро, вул. Маршала Малиновського, буд.2, вежа А4-7, прим.10 ЄДРПОУ 39200703 </t>
    </r>
    <r>
      <rPr>
        <b/>
        <i/>
        <sz val="8"/>
        <color theme="1"/>
        <rFont val="Times New Roman"/>
        <family val="1"/>
        <charset val="204"/>
      </rPr>
      <t>ТОВ "СЕРВІС ПРО"</t>
    </r>
  </si>
  <si>
    <r>
      <t xml:space="preserve">40021, м. Суми, вул. Г. Кондратьєва (Кірова), 160/5 кв.66 ЄДРПОУ 3055306479 </t>
    </r>
    <r>
      <rPr>
        <b/>
        <i/>
        <sz val="8"/>
        <color theme="1"/>
        <rFont val="Times New Roman"/>
        <family val="1"/>
        <charset val="204"/>
      </rPr>
      <t>ФОП ЗАХАРОВ ІГОР ВІКТОРОВИЧ</t>
    </r>
  </si>
  <si>
    <r>
      <t xml:space="preserve">49044, м. Дніпро, вул. Володимира Вернадського, буд.8А ЄДРПОУ 3621001063 </t>
    </r>
    <r>
      <rPr>
        <b/>
        <i/>
        <sz val="8"/>
        <color theme="1"/>
        <rFont val="Times New Roman"/>
        <family val="1"/>
        <charset val="204"/>
      </rPr>
      <t>ФОП ПАВЕЛКО НАТАЛІЯ МИКОЛАЇВНА</t>
    </r>
  </si>
  <si>
    <r>
      <t xml:space="preserve">49000, м. Дніпро, пр-т Миру, буд.6, кв.209 ЄДРПОУ 1971611975 </t>
    </r>
    <r>
      <rPr>
        <b/>
        <i/>
        <sz val="8"/>
        <color theme="1"/>
        <rFont val="Times New Roman"/>
        <family val="1"/>
        <charset val="204"/>
      </rPr>
      <t>ФОП ГРЕБЕНЮК ВАЛЕРІЙ МИКОЛАЙОВИЧ</t>
    </r>
  </si>
  <si>
    <r>
      <t xml:space="preserve">52200, Дніпропетровська область, м. Жовті води вул. Петровського б.45, кв.104 ЄДРПОУ 2822500019 </t>
    </r>
    <r>
      <rPr>
        <b/>
        <i/>
        <sz val="8"/>
        <color theme="1"/>
        <rFont val="Times New Roman"/>
        <family val="1"/>
        <charset val="204"/>
      </rPr>
      <t>ФОП ЗЕРНІЙ АНДРІЙ АНАТОЛІЙОВИЧ</t>
    </r>
  </si>
  <si>
    <r>
      <t xml:space="preserve">49027, м. Дніпро, вул,Івана Акінфієва,18 ЄДРПОУ 2676305397 </t>
    </r>
    <r>
      <rPr>
        <b/>
        <i/>
        <sz val="8"/>
        <color theme="1"/>
        <rFont val="Times New Roman"/>
        <family val="1"/>
        <charset val="204"/>
      </rPr>
      <t>ФОП МАКСИМОВ Є.А.</t>
    </r>
  </si>
  <si>
    <r>
      <t>03190 м. Київ, вул. Саратовська 18/16 оф.44 ЄДРПОУ 36216548 Т</t>
    </r>
    <r>
      <rPr>
        <b/>
        <i/>
        <sz val="8"/>
        <color theme="1"/>
        <rFont val="Times New Roman"/>
        <family val="1"/>
        <charset val="204"/>
      </rPr>
      <t>ОВ "Центр інформаційних і аналітичних технологій"</t>
    </r>
  </si>
  <si>
    <r>
      <t xml:space="preserve">49027, м. Дніпро, вул. І. Акінфієва 18 оф.401-а ЄДРПОУ 2727410297 </t>
    </r>
    <r>
      <rPr>
        <b/>
        <i/>
        <sz val="8"/>
        <color theme="1"/>
        <rFont val="Times New Roman"/>
        <family val="1"/>
        <charset val="204"/>
      </rPr>
      <t>ФОП ГОРЕЛКО СЕРГІЙ ОПАНАСОВИЧ</t>
    </r>
  </si>
  <si>
    <r>
      <t xml:space="preserve">49068 м. Дніпро, вул. Набережна Заводська,53 ЄДРПОУ 30268758 </t>
    </r>
    <r>
      <rPr>
        <b/>
        <i/>
        <sz val="8"/>
        <color theme="1"/>
        <rFont val="Times New Roman"/>
        <family val="1"/>
        <charset val="204"/>
      </rPr>
      <t>КП" МТО" ДМР</t>
    </r>
  </si>
  <si>
    <r>
      <t xml:space="preserve">52060, Дн-ська обл., с. Миколаївка-1, вул. Криворізька, 52 ЄДРПОУ 20259332 </t>
    </r>
    <r>
      <rPr>
        <b/>
        <i/>
        <sz val="8"/>
        <color theme="1"/>
        <rFont val="Times New Roman"/>
        <family val="1"/>
        <charset val="204"/>
      </rPr>
      <t>ПП ВКФ "Дезсоюз "Астал Н"</t>
    </r>
  </si>
  <si>
    <r>
      <t xml:space="preserve">09100, Київська область, м.Біла Церква, вул. Клінічна,6, кв.14  </t>
    </r>
    <r>
      <rPr>
        <b/>
        <i/>
        <sz val="8"/>
        <color theme="1"/>
        <rFont val="Times New Roman"/>
        <family val="1"/>
        <charset val="204"/>
      </rPr>
      <t>ФОП КУДРЯ ВЯЧЕСЛАВ ВІТАЛІЙОВИЧ</t>
    </r>
  </si>
  <si>
    <t>ЗАКУПІВЛІ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</si>
</sst>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₴"/>
  </numFmts>
  <fonts count="12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164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2" fillId="0" borderId="1" xfId="0" applyNumberFormat="1" applyFont="1" applyBorder="1"/>
    <xf numFmtId="4" fontId="6" fillId="0" borderId="1" xfId="0" applyNumberFormat="1" applyFont="1" applyBorder="1"/>
    <xf numFmtId="4" fontId="2" fillId="0" borderId="0" xfId="0" applyNumberFormat="1" applyFont="1"/>
    <xf numFmtId="14" fontId="2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2" fillId="0" borderId="4" xfId="0" applyFont="1" applyBorder="1" applyAlignment="1">
      <alignment wrapText="1"/>
    </xf>
    <xf numFmtId="14" fontId="2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/>
    <xf numFmtId="4" fontId="6" fillId="0" borderId="1" xfId="0" applyNumberFormat="1" applyFont="1" applyFill="1" applyBorder="1"/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" xfId="0" applyFont="1" applyBorder="1"/>
    <xf numFmtId="4" fontId="11" fillId="0" borderId="0" xfId="0" applyNumberFormat="1" applyFont="1" applyAlignment="1">
      <alignment horizontal="center"/>
    </xf>
    <xf numFmtId="49" fontId="2" fillId="0" borderId="4" xfId="0" applyNumberFormat="1" applyFont="1" applyBorder="1" applyAlignment="1"/>
    <xf numFmtId="0" fontId="0" fillId="0" borderId="5" xfId="0" applyBorder="1" applyAlignment="1"/>
    <xf numFmtId="0" fontId="0" fillId="0" borderId="6" xfId="0" applyBorder="1" applyAlignment="1"/>
    <xf numFmtId="49" fontId="2" fillId="0" borderId="5" xfId="0" applyNumberFormat="1" applyFont="1" applyBorder="1" applyAlignment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/>
    <xf numFmtId="4" fontId="6" fillId="0" borderId="4" xfId="0" applyNumberFormat="1" applyFont="1" applyBorder="1" applyAlignment="1"/>
    <xf numFmtId="0" fontId="5" fillId="0" borderId="4" xfId="0" applyFont="1" applyBorder="1" applyAlignment="1"/>
    <xf numFmtId="0" fontId="2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5" xfId="0" applyFont="1" applyBorder="1" applyAlignment="1"/>
    <xf numFmtId="4" fontId="6" fillId="0" borderId="5" xfId="0" applyNumberFormat="1" applyFont="1" applyBorder="1" applyAlignment="1"/>
    <xf numFmtId="0" fontId="8" fillId="0" borderId="4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2"/>
  <sheetViews>
    <sheetView tabSelected="1" zoomScale="98" zoomScaleNormal="98" workbookViewId="0">
      <selection sqref="A1:O1"/>
    </sheetView>
  </sheetViews>
  <sheetFormatPr defaultColWidth="9.1796875" defaultRowHeight="11.5" x14ac:dyDescent="0.25"/>
  <cols>
    <col min="1" max="1" width="9.1796875" style="6" customWidth="1"/>
    <col min="2" max="3" width="19.81640625" style="6" customWidth="1"/>
    <col min="4" max="4" width="31.81640625" style="6" customWidth="1"/>
    <col min="5" max="5" width="12" style="6" customWidth="1"/>
    <col min="6" max="6" width="9.54296875" style="6" customWidth="1"/>
    <col min="7" max="7" width="12.81640625" style="6" customWidth="1"/>
    <col min="8" max="8" width="27.7265625" style="6" customWidth="1"/>
    <col min="9" max="9" width="17.7265625" style="6" customWidth="1"/>
    <col min="10" max="10" width="11.81640625" style="6" customWidth="1"/>
    <col min="11" max="11" width="9.1796875" style="6"/>
    <col min="12" max="12" width="14" style="6" customWidth="1"/>
    <col min="13" max="13" width="11.453125" style="6" customWidth="1"/>
    <col min="14" max="14" width="13.7265625" style="7" customWidth="1"/>
    <col min="15" max="15" width="11.54296875" style="6" customWidth="1"/>
    <col min="16" max="87" width="0" style="6" hidden="1" customWidth="1"/>
    <col min="88" max="16384" width="9.1796875" style="6"/>
  </cols>
  <sheetData>
    <row r="1" spans="1:87" s="2" customFormat="1" ht="15" x14ac:dyDescent="0.25">
      <c r="A1" s="48" t="s">
        <v>123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37" t="s">
        <v>0</v>
      </c>
      <c r="Q1" s="37"/>
      <c r="R1" s="37"/>
      <c r="S1" s="37"/>
      <c r="T1" s="37"/>
      <c r="U1" s="37"/>
      <c r="V1" s="38" t="s">
        <v>1</v>
      </c>
      <c r="W1" s="38"/>
      <c r="X1" s="38"/>
      <c r="Y1" s="38"/>
      <c r="Z1" s="38"/>
      <c r="AA1" s="38"/>
      <c r="AB1" s="37" t="s">
        <v>2</v>
      </c>
      <c r="AC1" s="37"/>
      <c r="AD1" s="37"/>
      <c r="AE1" s="37"/>
      <c r="AF1" s="37"/>
      <c r="AG1" s="37"/>
      <c r="AH1" s="37" t="s">
        <v>3</v>
      </c>
      <c r="AI1" s="37"/>
      <c r="AJ1" s="37"/>
      <c r="AK1" s="37"/>
      <c r="AL1" s="37"/>
      <c r="AM1" s="37"/>
      <c r="AN1" s="37" t="s">
        <v>4</v>
      </c>
      <c r="AO1" s="37"/>
      <c r="AP1" s="37"/>
      <c r="AQ1" s="37"/>
      <c r="AR1" s="37"/>
      <c r="AS1" s="37"/>
      <c r="AT1" s="38" t="s">
        <v>5</v>
      </c>
      <c r="AU1" s="38"/>
      <c r="AV1" s="38"/>
      <c r="AW1" s="38"/>
      <c r="AX1" s="38"/>
      <c r="AY1" s="38"/>
      <c r="AZ1" s="37" t="s">
        <v>6</v>
      </c>
      <c r="BA1" s="37"/>
      <c r="BB1" s="37"/>
      <c r="BC1" s="37"/>
      <c r="BD1" s="37"/>
      <c r="BE1" s="37"/>
      <c r="BF1" s="37" t="s">
        <v>7</v>
      </c>
      <c r="BG1" s="37"/>
      <c r="BH1" s="37"/>
      <c r="BI1" s="37"/>
      <c r="BJ1" s="37"/>
      <c r="BK1" s="37"/>
      <c r="BL1" s="38" t="s">
        <v>8</v>
      </c>
      <c r="BM1" s="38"/>
      <c r="BN1" s="38"/>
      <c r="BO1" s="38"/>
      <c r="BP1" s="38"/>
      <c r="BQ1" s="38"/>
      <c r="BR1" s="37" t="s">
        <v>9</v>
      </c>
      <c r="BS1" s="37"/>
      <c r="BT1" s="37"/>
      <c r="BU1" s="37"/>
      <c r="BV1" s="37"/>
      <c r="BW1" s="37"/>
      <c r="BX1" s="37" t="s">
        <v>10</v>
      </c>
      <c r="BY1" s="37"/>
      <c r="BZ1" s="37"/>
      <c r="CA1" s="37"/>
      <c r="CB1" s="37"/>
      <c r="CC1" s="37"/>
      <c r="CD1" s="37" t="s">
        <v>11</v>
      </c>
      <c r="CE1" s="37"/>
      <c r="CF1" s="37"/>
      <c r="CG1" s="37"/>
      <c r="CH1" s="37"/>
      <c r="CI1" s="37"/>
    </row>
    <row r="2" spans="1:87" s="2" customFormat="1" ht="69" x14ac:dyDescent="0.25">
      <c r="A2" s="3" t="s">
        <v>12</v>
      </c>
      <c r="B2" s="3" t="s">
        <v>13</v>
      </c>
      <c r="C2" s="3" t="s">
        <v>38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4" t="s">
        <v>24</v>
      </c>
      <c r="O2" s="3" t="s">
        <v>25</v>
      </c>
      <c r="P2" s="5" t="s">
        <v>26</v>
      </c>
      <c r="Q2" s="5" t="s">
        <v>27</v>
      </c>
      <c r="R2" s="5" t="s">
        <v>28</v>
      </c>
      <c r="S2" s="5" t="s">
        <v>29</v>
      </c>
      <c r="T2" s="5" t="s">
        <v>30</v>
      </c>
      <c r="U2" s="1" t="s">
        <v>31</v>
      </c>
      <c r="V2" s="1" t="s">
        <v>26</v>
      </c>
      <c r="W2" s="5" t="s">
        <v>27</v>
      </c>
      <c r="X2" s="5" t="s">
        <v>28</v>
      </c>
      <c r="Y2" s="5" t="s">
        <v>29</v>
      </c>
      <c r="Z2" s="5" t="s">
        <v>30</v>
      </c>
      <c r="AA2" s="1" t="s">
        <v>31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1" t="s">
        <v>31</v>
      </c>
      <c r="AH2" s="5" t="s">
        <v>26</v>
      </c>
      <c r="AI2" s="5" t="s">
        <v>27</v>
      </c>
      <c r="AJ2" s="5" t="s">
        <v>28</v>
      </c>
      <c r="AK2" s="5" t="s">
        <v>29</v>
      </c>
      <c r="AL2" s="5" t="s">
        <v>30</v>
      </c>
      <c r="AM2" s="1" t="s">
        <v>31</v>
      </c>
      <c r="AN2" s="5" t="s">
        <v>26</v>
      </c>
      <c r="AO2" s="5" t="s">
        <v>27</v>
      </c>
      <c r="AP2" s="5" t="s">
        <v>28</v>
      </c>
      <c r="AQ2" s="5" t="s">
        <v>29</v>
      </c>
      <c r="AR2" s="5" t="s">
        <v>30</v>
      </c>
      <c r="AS2" s="5" t="s">
        <v>31</v>
      </c>
      <c r="AT2" s="1" t="s">
        <v>26</v>
      </c>
      <c r="AU2" s="5" t="s">
        <v>27</v>
      </c>
      <c r="AV2" s="1" t="s">
        <v>28</v>
      </c>
      <c r="AW2" s="5" t="s">
        <v>29</v>
      </c>
      <c r="AX2" s="5" t="s">
        <v>30</v>
      </c>
      <c r="AY2" s="1" t="s">
        <v>31</v>
      </c>
      <c r="AZ2" s="5" t="s">
        <v>26</v>
      </c>
      <c r="BA2" s="1" t="s">
        <v>27</v>
      </c>
      <c r="BB2" s="1" t="s">
        <v>28</v>
      </c>
      <c r="BC2" s="1" t="s">
        <v>29</v>
      </c>
      <c r="BD2" s="1" t="s">
        <v>30</v>
      </c>
      <c r="BE2" s="1" t="s">
        <v>31</v>
      </c>
      <c r="BF2" s="5" t="s">
        <v>26</v>
      </c>
      <c r="BG2" s="1" t="s">
        <v>27</v>
      </c>
      <c r="BH2" s="1" t="s">
        <v>28</v>
      </c>
      <c r="BI2" s="1" t="s">
        <v>29</v>
      </c>
      <c r="BJ2" s="1" t="s">
        <v>30</v>
      </c>
      <c r="BK2" s="1" t="s">
        <v>31</v>
      </c>
      <c r="BL2" s="1" t="s">
        <v>26</v>
      </c>
      <c r="BM2" s="5" t="s">
        <v>27</v>
      </c>
      <c r="BN2" s="5" t="s">
        <v>28</v>
      </c>
      <c r="BO2" s="1" t="s">
        <v>29</v>
      </c>
      <c r="BP2" s="5" t="s">
        <v>30</v>
      </c>
      <c r="BQ2" s="1" t="s">
        <v>31</v>
      </c>
      <c r="BR2" s="5" t="s">
        <v>26</v>
      </c>
      <c r="BS2" s="1" t="s">
        <v>27</v>
      </c>
      <c r="BT2" s="1" t="s">
        <v>28</v>
      </c>
      <c r="BU2" s="1" t="s">
        <v>29</v>
      </c>
      <c r="BV2" s="5" t="s">
        <v>30</v>
      </c>
      <c r="BW2" s="1" t="s">
        <v>31</v>
      </c>
      <c r="BX2" s="5" t="s">
        <v>26</v>
      </c>
      <c r="BY2" s="5" t="s">
        <v>27</v>
      </c>
      <c r="BZ2" s="5" t="s">
        <v>28</v>
      </c>
      <c r="CA2" s="5" t="s">
        <v>29</v>
      </c>
      <c r="CB2" s="5" t="s">
        <v>30</v>
      </c>
      <c r="CC2" s="1" t="s">
        <v>31</v>
      </c>
      <c r="CD2" s="5" t="s">
        <v>26</v>
      </c>
      <c r="CE2" s="5" t="s">
        <v>27</v>
      </c>
      <c r="CF2" s="5" t="s">
        <v>28</v>
      </c>
      <c r="CG2" s="5" t="s">
        <v>29</v>
      </c>
      <c r="CH2" s="5" t="s">
        <v>30</v>
      </c>
      <c r="CI2" s="1" t="s">
        <v>31</v>
      </c>
    </row>
    <row r="3" spans="1:87" s="2" customFormat="1" ht="53" x14ac:dyDescent="0.3">
      <c r="A3" s="29" t="s">
        <v>40</v>
      </c>
      <c r="B3" s="33" t="s">
        <v>41</v>
      </c>
      <c r="C3" s="39" t="s">
        <v>32</v>
      </c>
      <c r="D3" s="9" t="s">
        <v>108</v>
      </c>
      <c r="E3" s="39" t="s">
        <v>39</v>
      </c>
      <c r="F3" s="39">
        <v>2210</v>
      </c>
      <c r="G3" s="13">
        <v>907</v>
      </c>
      <c r="H3" s="2" t="s">
        <v>46</v>
      </c>
      <c r="I3" s="25" t="s">
        <v>109</v>
      </c>
      <c r="J3" s="2" t="s">
        <v>48</v>
      </c>
      <c r="K3" s="15">
        <v>43858</v>
      </c>
      <c r="L3" s="13">
        <v>906.66</v>
      </c>
      <c r="M3" s="15">
        <v>44196</v>
      </c>
      <c r="N3" s="13">
        <f t="shared" ref="N3:N7" si="0">U3+AA3+AG3+AM3+AS3+AY3+BE3+BK3+BQ3+BW3+CC3+CI3</f>
        <v>906.66</v>
      </c>
      <c r="O3" s="2" t="s">
        <v>57</v>
      </c>
      <c r="P3" s="15">
        <v>43858</v>
      </c>
      <c r="Q3" s="2">
        <v>906.66</v>
      </c>
      <c r="R3" s="15">
        <v>43861</v>
      </c>
      <c r="S3" s="2">
        <v>906.66</v>
      </c>
      <c r="Z3" s="15">
        <v>43865</v>
      </c>
      <c r="AA3" s="2">
        <v>906.66</v>
      </c>
      <c r="BL3" s="23"/>
      <c r="BM3" s="22"/>
      <c r="BN3" s="23"/>
      <c r="BO3" s="22"/>
      <c r="BP3" s="23"/>
      <c r="BQ3" s="22"/>
      <c r="BR3" s="23"/>
    </row>
    <row r="4" spans="1:87" s="2" customFormat="1" ht="95" x14ac:dyDescent="0.3">
      <c r="A4" s="32"/>
      <c r="B4" s="34"/>
      <c r="C4" s="44"/>
      <c r="D4" s="9" t="s">
        <v>101</v>
      </c>
      <c r="E4" s="44"/>
      <c r="F4" s="44"/>
      <c r="G4" s="40">
        <v>50000</v>
      </c>
      <c r="H4" s="2" t="s">
        <v>102</v>
      </c>
      <c r="I4" s="26" t="s">
        <v>110</v>
      </c>
      <c r="J4" s="2" t="s">
        <v>103</v>
      </c>
      <c r="K4" s="15">
        <v>44092</v>
      </c>
      <c r="L4" s="13">
        <v>25400</v>
      </c>
      <c r="M4" s="15">
        <v>44196</v>
      </c>
      <c r="N4" s="13">
        <f t="shared" si="0"/>
        <v>25400</v>
      </c>
      <c r="O4" s="2" t="s">
        <v>57</v>
      </c>
      <c r="P4" s="15"/>
      <c r="R4" s="15"/>
      <c r="Z4" s="15"/>
      <c r="BL4" s="21">
        <v>44092</v>
      </c>
      <c r="BM4" s="22">
        <v>25400</v>
      </c>
      <c r="BN4" s="21">
        <v>44103</v>
      </c>
      <c r="BO4" s="22">
        <v>25400</v>
      </c>
      <c r="BP4" s="21">
        <v>44104</v>
      </c>
      <c r="BQ4" s="22">
        <v>25400</v>
      </c>
      <c r="BR4" s="23"/>
    </row>
    <row r="5" spans="1:87" s="2" customFormat="1" ht="73" customHeight="1" x14ac:dyDescent="0.3">
      <c r="A5" s="32"/>
      <c r="B5" s="34"/>
      <c r="C5" s="44"/>
      <c r="D5" s="20" t="s">
        <v>106</v>
      </c>
      <c r="E5" s="44"/>
      <c r="F5" s="44"/>
      <c r="G5" s="31"/>
      <c r="H5" s="2" t="s">
        <v>104</v>
      </c>
      <c r="I5" s="26" t="s">
        <v>111</v>
      </c>
      <c r="J5" s="2" t="s">
        <v>105</v>
      </c>
      <c r="K5" s="15">
        <v>44099</v>
      </c>
      <c r="L5" s="13">
        <v>24600</v>
      </c>
      <c r="M5" s="15">
        <v>44196</v>
      </c>
      <c r="N5" s="13">
        <f t="shared" si="0"/>
        <v>24600</v>
      </c>
      <c r="O5" s="2" t="s">
        <v>57</v>
      </c>
      <c r="P5" s="15"/>
      <c r="R5" s="15"/>
      <c r="Z5" s="15"/>
      <c r="BL5" s="21">
        <v>44099</v>
      </c>
      <c r="BM5" s="22">
        <v>24600</v>
      </c>
      <c r="BN5" s="21">
        <v>44104</v>
      </c>
      <c r="BO5" s="22">
        <v>24600</v>
      </c>
      <c r="BP5" s="23"/>
      <c r="BQ5" s="22"/>
      <c r="BR5" s="23"/>
      <c r="BV5" s="15">
        <v>44106</v>
      </c>
      <c r="BW5" s="12">
        <v>24600</v>
      </c>
    </row>
    <row r="6" spans="1:87" s="2" customFormat="1" ht="21.5" customHeight="1" x14ac:dyDescent="0.3">
      <c r="A6" s="30"/>
      <c r="B6" s="35"/>
      <c r="C6" s="30"/>
      <c r="D6" s="42" t="s">
        <v>77</v>
      </c>
      <c r="E6" s="30"/>
      <c r="F6" s="30"/>
      <c r="G6" s="13">
        <v>2646</v>
      </c>
      <c r="H6" s="2" t="s">
        <v>82</v>
      </c>
      <c r="I6" s="46" t="s">
        <v>112</v>
      </c>
      <c r="J6" s="2" t="s">
        <v>76</v>
      </c>
      <c r="K6" s="15">
        <v>44001</v>
      </c>
      <c r="L6" s="13">
        <v>2638.44</v>
      </c>
      <c r="M6" s="15">
        <v>44196</v>
      </c>
      <c r="N6" s="24">
        <f t="shared" si="0"/>
        <v>2638.44</v>
      </c>
      <c r="O6" s="2" t="s">
        <v>57</v>
      </c>
      <c r="P6" s="15"/>
      <c r="R6" s="15"/>
      <c r="Z6" s="15"/>
      <c r="AT6" s="15"/>
      <c r="AU6" s="12"/>
      <c r="AZ6" s="15">
        <v>44013</v>
      </c>
      <c r="BA6" s="12">
        <v>2638.44</v>
      </c>
      <c r="BB6" s="15">
        <v>44026</v>
      </c>
      <c r="BC6" s="12">
        <v>2638.44</v>
      </c>
      <c r="BD6" s="15">
        <v>44027</v>
      </c>
      <c r="BE6" s="12">
        <v>2638.44</v>
      </c>
      <c r="BL6" s="23"/>
      <c r="BM6" s="22"/>
      <c r="BN6" s="23"/>
      <c r="BO6" s="22"/>
      <c r="BP6" s="23"/>
      <c r="BQ6" s="22"/>
      <c r="BR6" s="23"/>
    </row>
    <row r="7" spans="1:87" s="2" customFormat="1" ht="29" customHeight="1" x14ac:dyDescent="0.3">
      <c r="A7" s="30"/>
      <c r="B7" s="35"/>
      <c r="C7" s="30"/>
      <c r="D7" s="36"/>
      <c r="E7" s="30"/>
      <c r="F7" s="30"/>
      <c r="G7" s="13">
        <v>3617</v>
      </c>
      <c r="H7" s="2" t="s">
        <v>92</v>
      </c>
      <c r="I7" s="47"/>
      <c r="J7" s="2" t="s">
        <v>93</v>
      </c>
      <c r="K7" s="15">
        <v>44092</v>
      </c>
      <c r="L7" s="13">
        <v>3517.92</v>
      </c>
      <c r="M7" s="15">
        <v>44196</v>
      </c>
      <c r="N7" s="24">
        <f t="shared" si="0"/>
        <v>3517.92</v>
      </c>
      <c r="O7" s="2" t="s">
        <v>57</v>
      </c>
      <c r="P7" s="15"/>
      <c r="R7" s="15"/>
      <c r="Z7" s="15"/>
      <c r="AT7" s="15"/>
      <c r="AU7" s="12"/>
      <c r="AZ7" s="15"/>
      <c r="BA7" s="12"/>
      <c r="BB7" s="15"/>
      <c r="BC7" s="12"/>
      <c r="BD7" s="15"/>
      <c r="BE7" s="12"/>
      <c r="BL7" s="21">
        <v>44092</v>
      </c>
      <c r="BM7" s="22">
        <v>3517.92</v>
      </c>
      <c r="BN7" s="21">
        <v>44103</v>
      </c>
      <c r="BO7" s="22">
        <v>3517.92</v>
      </c>
      <c r="BP7" s="21">
        <v>44104</v>
      </c>
      <c r="BQ7" s="22">
        <v>3517.92</v>
      </c>
      <c r="BR7" s="23"/>
    </row>
    <row r="8" spans="1:87" s="2" customFormat="1" ht="20.5" customHeight="1" x14ac:dyDescent="0.3">
      <c r="A8" s="30"/>
      <c r="B8" s="35"/>
      <c r="C8" s="30"/>
      <c r="D8" s="42" t="s">
        <v>79</v>
      </c>
      <c r="E8" s="30"/>
      <c r="F8" s="30"/>
      <c r="G8" s="13">
        <v>786</v>
      </c>
      <c r="H8" s="2" t="s">
        <v>81</v>
      </c>
      <c r="I8" s="46" t="s">
        <v>112</v>
      </c>
      <c r="J8" s="2" t="s">
        <v>78</v>
      </c>
      <c r="K8" s="15">
        <v>44001</v>
      </c>
      <c r="L8" s="13">
        <v>718.56</v>
      </c>
      <c r="M8" s="15">
        <v>44196</v>
      </c>
      <c r="N8" s="24">
        <f t="shared" ref="N8:N29" si="1">U8+AA8+AG8+AM8+AS8+AY8+BE8+BK8+BQ8+BW8+CC8+CI8</f>
        <v>718.56</v>
      </c>
      <c r="O8" s="2" t="s">
        <v>57</v>
      </c>
      <c r="P8" s="15"/>
      <c r="R8" s="15"/>
      <c r="Z8" s="15"/>
      <c r="AT8" s="15"/>
      <c r="AZ8" s="15">
        <v>44013</v>
      </c>
      <c r="BA8" s="2">
        <v>718.56</v>
      </c>
      <c r="BB8" s="15">
        <v>44026</v>
      </c>
      <c r="BC8" s="2">
        <v>718.56</v>
      </c>
      <c r="BD8" s="15">
        <v>44027</v>
      </c>
      <c r="BE8" s="2">
        <v>718.56</v>
      </c>
      <c r="BL8" s="23"/>
      <c r="BM8" s="22"/>
      <c r="BN8" s="23"/>
      <c r="BO8" s="22"/>
      <c r="BP8" s="23"/>
      <c r="BQ8" s="22"/>
      <c r="BR8" s="23"/>
    </row>
    <row r="9" spans="1:87" s="2" customFormat="1" ht="33.75" customHeight="1" x14ac:dyDescent="0.3">
      <c r="A9" s="30"/>
      <c r="B9" s="35"/>
      <c r="C9" s="30"/>
      <c r="D9" s="36"/>
      <c r="E9" s="30"/>
      <c r="F9" s="30"/>
      <c r="G9" s="13">
        <v>959</v>
      </c>
      <c r="H9" s="2" t="s">
        <v>94</v>
      </c>
      <c r="I9" s="47"/>
      <c r="J9" s="2" t="s">
        <v>95</v>
      </c>
      <c r="K9" s="15">
        <v>44092</v>
      </c>
      <c r="L9" s="13">
        <v>958.08</v>
      </c>
      <c r="M9" s="15">
        <v>44196</v>
      </c>
      <c r="N9" s="24">
        <f t="shared" si="1"/>
        <v>958.08</v>
      </c>
      <c r="O9" s="2" t="s">
        <v>57</v>
      </c>
      <c r="P9" s="15"/>
      <c r="R9" s="15"/>
      <c r="Z9" s="15"/>
      <c r="AT9" s="15"/>
      <c r="AZ9" s="15"/>
      <c r="BB9" s="15"/>
      <c r="BD9" s="15"/>
      <c r="BL9" s="21">
        <v>44092</v>
      </c>
      <c r="BM9" s="22">
        <v>958.08</v>
      </c>
      <c r="BN9" s="21">
        <v>44103</v>
      </c>
      <c r="BO9" s="22">
        <v>958.08</v>
      </c>
      <c r="BP9" s="21">
        <v>44104</v>
      </c>
      <c r="BQ9" s="22">
        <v>958.08</v>
      </c>
      <c r="BR9" s="23"/>
    </row>
    <row r="10" spans="1:87" s="2" customFormat="1" ht="53" x14ac:dyDescent="0.3">
      <c r="A10" s="30"/>
      <c r="B10" s="35"/>
      <c r="C10" s="30"/>
      <c r="D10" s="9" t="s">
        <v>80</v>
      </c>
      <c r="E10" s="30"/>
      <c r="F10" s="30"/>
      <c r="G10" s="13">
        <v>5382</v>
      </c>
      <c r="H10" s="2" t="s">
        <v>91</v>
      </c>
      <c r="I10" s="25" t="s">
        <v>122</v>
      </c>
      <c r="J10" s="2" t="s">
        <v>90</v>
      </c>
      <c r="K10" s="15">
        <v>44013</v>
      </c>
      <c r="L10" s="13">
        <v>5382</v>
      </c>
      <c r="M10" s="15">
        <v>44196</v>
      </c>
      <c r="N10" s="24">
        <f t="shared" si="1"/>
        <v>5382</v>
      </c>
      <c r="O10" s="2" t="s">
        <v>57</v>
      </c>
      <c r="P10" s="15"/>
      <c r="R10" s="15"/>
      <c r="Z10" s="15"/>
      <c r="AZ10" s="15">
        <v>44014</v>
      </c>
      <c r="BA10" s="12">
        <v>5382</v>
      </c>
      <c r="BB10" s="15">
        <v>44026</v>
      </c>
      <c r="BC10" s="12">
        <v>5382</v>
      </c>
      <c r="BD10" s="15">
        <v>44027</v>
      </c>
      <c r="BE10" s="12">
        <v>5382</v>
      </c>
      <c r="BL10" s="23"/>
      <c r="BM10" s="22"/>
      <c r="BN10" s="23"/>
      <c r="BO10" s="22"/>
      <c r="BP10" s="23"/>
      <c r="BQ10" s="22"/>
      <c r="BR10" s="23"/>
    </row>
    <row r="11" spans="1:87" s="2" customFormat="1" ht="63.5" x14ac:dyDescent="0.3">
      <c r="A11" s="29" t="s">
        <v>40</v>
      </c>
      <c r="B11" s="33" t="s">
        <v>41</v>
      </c>
      <c r="C11" s="39" t="s">
        <v>33</v>
      </c>
      <c r="D11" s="10" t="s">
        <v>72</v>
      </c>
      <c r="E11" s="39" t="s">
        <v>39</v>
      </c>
      <c r="F11" s="39">
        <v>2220</v>
      </c>
      <c r="G11" s="13">
        <v>1750</v>
      </c>
      <c r="H11" s="2" t="s">
        <v>73</v>
      </c>
      <c r="I11" s="25" t="s">
        <v>113</v>
      </c>
      <c r="J11" s="2" t="s">
        <v>75</v>
      </c>
      <c r="K11" s="15">
        <v>43993</v>
      </c>
      <c r="L11" s="13">
        <v>1590</v>
      </c>
      <c r="M11" s="15">
        <v>44196</v>
      </c>
      <c r="N11" s="24">
        <f t="shared" si="1"/>
        <v>1590</v>
      </c>
      <c r="O11" s="2" t="s">
        <v>57</v>
      </c>
      <c r="AT11" s="15">
        <v>43993</v>
      </c>
      <c r="AU11" s="12">
        <v>1590</v>
      </c>
      <c r="AV11" s="15">
        <v>44005</v>
      </c>
      <c r="AW11" s="12">
        <v>1590</v>
      </c>
      <c r="AX11" s="15">
        <v>44006</v>
      </c>
      <c r="AY11" s="12">
        <v>1590</v>
      </c>
      <c r="BL11" s="23"/>
      <c r="BM11" s="23"/>
      <c r="BN11" s="23"/>
      <c r="BO11" s="23"/>
      <c r="BP11" s="23"/>
      <c r="BQ11" s="23"/>
      <c r="BR11" s="23"/>
    </row>
    <row r="12" spans="1:87" s="2" customFormat="1" ht="67.5" customHeight="1" x14ac:dyDescent="0.3">
      <c r="A12" s="30"/>
      <c r="B12" s="35"/>
      <c r="C12" s="30"/>
      <c r="D12" s="43" t="s">
        <v>71</v>
      </c>
      <c r="E12" s="30"/>
      <c r="F12" s="30"/>
      <c r="G12" s="13">
        <v>3185</v>
      </c>
      <c r="H12" s="2" t="s">
        <v>74</v>
      </c>
      <c r="I12" s="25" t="s">
        <v>114</v>
      </c>
      <c r="J12" s="17">
        <v>18</v>
      </c>
      <c r="K12" s="15">
        <v>44001</v>
      </c>
      <c r="L12" s="13">
        <v>2728</v>
      </c>
      <c r="M12" s="15">
        <v>44196</v>
      </c>
      <c r="N12" s="24">
        <f t="shared" si="1"/>
        <v>2728</v>
      </c>
      <c r="O12" s="2" t="s">
        <v>57</v>
      </c>
      <c r="AT12" s="15">
        <v>44001</v>
      </c>
      <c r="AU12" s="12">
        <v>2728</v>
      </c>
      <c r="AV12" s="15">
        <v>44007</v>
      </c>
      <c r="AW12" s="12">
        <v>2728</v>
      </c>
      <c r="AX12" s="15">
        <v>44008</v>
      </c>
      <c r="AY12" s="12">
        <v>2728</v>
      </c>
      <c r="BL12" s="23"/>
      <c r="BM12" s="23"/>
      <c r="BN12" s="23"/>
      <c r="BO12" s="23"/>
      <c r="BP12" s="23"/>
      <c r="BQ12" s="23"/>
      <c r="BR12" s="23"/>
    </row>
    <row r="13" spans="1:87" s="2" customFormat="1" ht="63.5" customHeight="1" x14ac:dyDescent="0.3">
      <c r="A13" s="30"/>
      <c r="B13" s="35"/>
      <c r="C13" s="30"/>
      <c r="D13" s="36"/>
      <c r="E13" s="30"/>
      <c r="F13" s="30"/>
      <c r="G13" s="13">
        <v>8352</v>
      </c>
      <c r="H13" s="2" t="s">
        <v>96</v>
      </c>
      <c r="I13" s="25" t="s">
        <v>115</v>
      </c>
      <c r="J13" s="17" t="s">
        <v>97</v>
      </c>
      <c r="K13" s="15">
        <v>44085</v>
      </c>
      <c r="L13" s="13">
        <v>8352</v>
      </c>
      <c r="M13" s="15">
        <v>44196</v>
      </c>
      <c r="N13" s="24">
        <f t="shared" si="1"/>
        <v>8352</v>
      </c>
      <c r="O13" s="2" t="s">
        <v>57</v>
      </c>
      <c r="AT13" s="15"/>
      <c r="AU13" s="12"/>
      <c r="AV13" s="15"/>
      <c r="AW13" s="12"/>
      <c r="AX13" s="15"/>
      <c r="AY13" s="12"/>
      <c r="BL13" s="21">
        <v>44085</v>
      </c>
      <c r="BM13" s="22">
        <v>8352</v>
      </c>
      <c r="BN13" s="21">
        <v>44103</v>
      </c>
      <c r="BO13" s="22">
        <v>8352</v>
      </c>
      <c r="BP13" s="21">
        <v>44103</v>
      </c>
      <c r="BQ13" s="22">
        <v>8352</v>
      </c>
      <c r="BR13" s="23"/>
    </row>
    <row r="14" spans="1:87" s="2" customFormat="1" ht="64.5" customHeight="1" x14ac:dyDescent="0.3">
      <c r="A14" s="31"/>
      <c r="B14" s="36"/>
      <c r="C14" s="31"/>
      <c r="D14" s="11" t="s">
        <v>100</v>
      </c>
      <c r="E14" s="31"/>
      <c r="F14" s="31"/>
      <c r="G14" s="13">
        <v>1308</v>
      </c>
      <c r="H14" s="2" t="s">
        <v>107</v>
      </c>
      <c r="I14" s="25" t="s">
        <v>116</v>
      </c>
      <c r="J14" s="17">
        <v>1</v>
      </c>
      <c r="K14" s="15">
        <v>44116</v>
      </c>
      <c r="L14" s="13">
        <v>1308</v>
      </c>
      <c r="M14" s="15">
        <v>44196</v>
      </c>
      <c r="N14" s="24">
        <f t="shared" si="1"/>
        <v>1308</v>
      </c>
      <c r="O14" s="2" t="s">
        <v>57</v>
      </c>
      <c r="AT14" s="15"/>
      <c r="AU14" s="12"/>
      <c r="AV14" s="15"/>
      <c r="AW14" s="12"/>
      <c r="AX14" s="15"/>
      <c r="AY14" s="12"/>
      <c r="BL14" s="23"/>
      <c r="BM14" s="23"/>
      <c r="BN14" s="23"/>
      <c r="BO14" s="23"/>
      <c r="BP14" s="23"/>
      <c r="BQ14" s="23"/>
      <c r="BR14" s="21">
        <v>44116</v>
      </c>
      <c r="BS14" s="12">
        <v>1308</v>
      </c>
      <c r="BT14" s="15">
        <v>44127</v>
      </c>
      <c r="BU14" s="12">
        <v>1308</v>
      </c>
      <c r="BV14" s="15">
        <v>44130</v>
      </c>
      <c r="BW14" s="12">
        <v>1308</v>
      </c>
    </row>
    <row r="15" spans="1:87" s="2" customFormat="1" ht="42.5" x14ac:dyDescent="0.3">
      <c r="A15" s="29" t="s">
        <v>40</v>
      </c>
      <c r="B15" s="33" t="s">
        <v>41</v>
      </c>
      <c r="C15" s="39" t="s">
        <v>34</v>
      </c>
      <c r="D15" s="10" t="s">
        <v>85</v>
      </c>
      <c r="E15" s="2" t="s">
        <v>39</v>
      </c>
      <c r="F15" s="2">
        <v>2240</v>
      </c>
      <c r="G15" s="13">
        <v>900</v>
      </c>
      <c r="H15" s="2" t="s">
        <v>86</v>
      </c>
      <c r="I15" s="25" t="s">
        <v>117</v>
      </c>
      <c r="J15" s="2" t="s">
        <v>89</v>
      </c>
      <c r="K15" s="15">
        <v>44020</v>
      </c>
      <c r="L15" s="13">
        <v>900</v>
      </c>
      <c r="M15" s="15">
        <v>44196</v>
      </c>
      <c r="N15" s="13">
        <f t="shared" si="1"/>
        <v>900</v>
      </c>
      <c r="O15" s="2" t="s">
        <v>57</v>
      </c>
      <c r="AZ15" s="15">
        <v>44020</v>
      </c>
      <c r="BA15" s="12">
        <v>900</v>
      </c>
      <c r="BB15" s="15">
        <v>44033</v>
      </c>
      <c r="BC15" s="12">
        <v>900</v>
      </c>
      <c r="BD15" s="15">
        <v>44035</v>
      </c>
      <c r="BE15" s="12">
        <v>900</v>
      </c>
      <c r="BL15" s="23"/>
      <c r="BM15" s="23"/>
      <c r="BN15" s="23"/>
      <c r="BO15" s="23"/>
      <c r="BP15" s="23"/>
      <c r="BQ15" s="23"/>
      <c r="BR15" s="23"/>
    </row>
    <row r="16" spans="1:87" s="2" customFormat="1" ht="63.5" x14ac:dyDescent="0.3">
      <c r="A16" s="30"/>
      <c r="B16" s="35"/>
      <c r="C16" s="30"/>
      <c r="D16" s="10" t="s">
        <v>42</v>
      </c>
      <c r="E16" s="2" t="s">
        <v>39</v>
      </c>
      <c r="F16" s="2">
        <v>2240</v>
      </c>
      <c r="G16" s="13">
        <v>4800</v>
      </c>
      <c r="H16" s="2" t="s">
        <v>47</v>
      </c>
      <c r="I16" s="25" t="s">
        <v>118</v>
      </c>
      <c r="J16" s="2" t="s">
        <v>49</v>
      </c>
      <c r="K16" s="15">
        <v>43850</v>
      </c>
      <c r="L16" s="13">
        <v>4800</v>
      </c>
      <c r="M16" s="15">
        <v>44196</v>
      </c>
      <c r="N16" s="13">
        <f t="shared" si="1"/>
        <v>4800</v>
      </c>
      <c r="O16" s="2" t="s">
        <v>45</v>
      </c>
      <c r="V16" s="15">
        <v>43864</v>
      </c>
      <c r="W16" s="12">
        <v>400</v>
      </c>
      <c r="X16" s="15">
        <v>43873</v>
      </c>
      <c r="Y16" s="12">
        <v>400</v>
      </c>
      <c r="Z16" s="15">
        <v>43874</v>
      </c>
      <c r="AA16" s="12">
        <v>400</v>
      </c>
      <c r="AB16" s="15">
        <v>43907</v>
      </c>
      <c r="AC16" s="12">
        <v>400</v>
      </c>
      <c r="AD16" s="15">
        <v>43916</v>
      </c>
      <c r="AE16" s="12">
        <v>400</v>
      </c>
      <c r="AF16" s="15">
        <v>43917</v>
      </c>
      <c r="AG16" s="12">
        <v>400</v>
      </c>
      <c r="AH16" s="15">
        <v>43938</v>
      </c>
      <c r="AI16" s="12">
        <v>400</v>
      </c>
      <c r="AJ16" s="15">
        <v>43945</v>
      </c>
      <c r="AK16" s="12">
        <v>400</v>
      </c>
      <c r="AL16" s="15">
        <v>43949</v>
      </c>
      <c r="AM16" s="12">
        <v>400</v>
      </c>
      <c r="AN16" s="15">
        <v>43956</v>
      </c>
      <c r="AO16" s="12">
        <v>400</v>
      </c>
      <c r="AP16" s="15">
        <v>43963</v>
      </c>
      <c r="AQ16" s="12">
        <v>400</v>
      </c>
      <c r="AR16" s="15">
        <v>43964</v>
      </c>
      <c r="AS16" s="12">
        <v>400</v>
      </c>
      <c r="AT16" s="15">
        <v>43991</v>
      </c>
      <c r="AU16" s="12">
        <v>400</v>
      </c>
      <c r="AV16" s="15">
        <v>43998</v>
      </c>
      <c r="AW16" s="12">
        <v>400</v>
      </c>
      <c r="AX16" s="15">
        <v>44000</v>
      </c>
      <c r="AY16" s="12">
        <v>400</v>
      </c>
      <c r="BF16" s="15">
        <v>44048</v>
      </c>
      <c r="BG16" s="12">
        <v>800</v>
      </c>
      <c r="BH16" s="15">
        <v>44063</v>
      </c>
      <c r="BI16" s="12">
        <v>800</v>
      </c>
      <c r="BJ16" s="15">
        <v>44070</v>
      </c>
      <c r="BK16" s="12">
        <v>800</v>
      </c>
      <c r="BL16" s="21">
        <v>44076</v>
      </c>
      <c r="BM16" s="22">
        <v>400</v>
      </c>
      <c r="BN16" s="21">
        <v>44088</v>
      </c>
      <c r="BO16" s="22">
        <v>400</v>
      </c>
      <c r="BP16" s="21">
        <v>44089</v>
      </c>
      <c r="BQ16" s="22">
        <v>400</v>
      </c>
      <c r="BR16" s="21">
        <v>44111</v>
      </c>
      <c r="BS16" s="12">
        <v>400</v>
      </c>
      <c r="BT16" s="15">
        <v>44120</v>
      </c>
      <c r="BU16" s="12">
        <v>400</v>
      </c>
      <c r="BV16" s="15">
        <v>44124</v>
      </c>
      <c r="BW16" s="12">
        <v>400</v>
      </c>
      <c r="BX16" s="15">
        <v>44141</v>
      </c>
      <c r="BY16" s="12">
        <v>400</v>
      </c>
      <c r="BZ16" s="15">
        <v>44154</v>
      </c>
      <c r="CA16" s="12">
        <v>400</v>
      </c>
      <c r="CB16" s="15">
        <v>44159</v>
      </c>
      <c r="CC16" s="12">
        <v>400</v>
      </c>
      <c r="CD16" s="15">
        <v>44186</v>
      </c>
      <c r="CE16" s="12">
        <v>800</v>
      </c>
      <c r="CF16" s="15">
        <v>44183</v>
      </c>
      <c r="CG16" s="12">
        <v>800</v>
      </c>
      <c r="CH16" s="15">
        <v>44187</v>
      </c>
      <c r="CI16" s="12">
        <v>800</v>
      </c>
    </row>
    <row r="17" spans="1:70" s="2" customFormat="1" ht="53" x14ac:dyDescent="0.3">
      <c r="A17" s="30"/>
      <c r="B17" s="35"/>
      <c r="C17" s="30"/>
      <c r="D17" s="10" t="s">
        <v>43</v>
      </c>
      <c r="E17" s="2" t="s">
        <v>39</v>
      </c>
      <c r="F17" s="2">
        <v>2240</v>
      </c>
      <c r="G17" s="13">
        <v>12840</v>
      </c>
      <c r="H17" s="2" t="s">
        <v>87</v>
      </c>
      <c r="I17" s="25" t="s">
        <v>119</v>
      </c>
      <c r="J17" s="8" t="s">
        <v>88</v>
      </c>
      <c r="K17" s="15">
        <v>44020</v>
      </c>
      <c r="L17" s="13">
        <v>12840</v>
      </c>
      <c r="M17" s="15">
        <v>44196</v>
      </c>
      <c r="N17" s="13">
        <f t="shared" si="1"/>
        <v>12840</v>
      </c>
      <c r="O17" s="2" t="s">
        <v>57</v>
      </c>
      <c r="AZ17" s="15">
        <v>44020</v>
      </c>
      <c r="BA17" s="12">
        <v>12840</v>
      </c>
      <c r="BB17" s="15">
        <v>44033</v>
      </c>
      <c r="BC17" s="12">
        <v>5440</v>
      </c>
      <c r="BD17" s="15">
        <v>44035</v>
      </c>
      <c r="BE17" s="12">
        <v>5440</v>
      </c>
      <c r="BL17" s="23"/>
      <c r="BM17" s="23"/>
      <c r="BN17" s="21">
        <v>44103</v>
      </c>
      <c r="BO17" s="22">
        <v>7400</v>
      </c>
      <c r="BP17" s="21">
        <v>44104</v>
      </c>
      <c r="BQ17" s="22">
        <v>7400</v>
      </c>
      <c r="BR17" s="23"/>
    </row>
    <row r="18" spans="1:70" s="2" customFormat="1" ht="17.5" customHeight="1" x14ac:dyDescent="0.3">
      <c r="A18" s="30"/>
      <c r="B18" s="35"/>
      <c r="C18" s="30"/>
      <c r="D18" s="43" t="s">
        <v>44</v>
      </c>
      <c r="E18" s="39" t="s">
        <v>39</v>
      </c>
      <c r="F18" s="39">
        <v>2240</v>
      </c>
      <c r="G18" s="45">
        <v>1200</v>
      </c>
      <c r="H18" s="2" t="s">
        <v>69</v>
      </c>
      <c r="I18" s="46" t="s">
        <v>120</v>
      </c>
      <c r="J18" s="2" t="s">
        <v>70</v>
      </c>
      <c r="K18" s="15">
        <v>43907</v>
      </c>
      <c r="L18" s="13">
        <v>7539.69</v>
      </c>
      <c r="M18" s="15">
        <v>44196</v>
      </c>
      <c r="N18" s="13">
        <f t="shared" si="1"/>
        <v>1195.02</v>
      </c>
      <c r="O18" s="2" t="s">
        <v>57</v>
      </c>
      <c r="AN18" s="15">
        <v>43956</v>
      </c>
      <c r="AO18" s="2">
        <v>1195.02</v>
      </c>
      <c r="AP18" s="15">
        <v>43963</v>
      </c>
      <c r="AQ18" s="2">
        <v>1195.02</v>
      </c>
      <c r="AR18" s="15">
        <v>43964</v>
      </c>
      <c r="AS18" s="2">
        <v>1195.02</v>
      </c>
      <c r="BL18" s="23"/>
      <c r="BM18" s="23"/>
      <c r="BN18" s="23"/>
      <c r="BO18" s="23"/>
      <c r="BP18" s="23"/>
      <c r="BQ18" s="23"/>
      <c r="BR18" s="23"/>
    </row>
    <row r="19" spans="1:70" s="2" customFormat="1" ht="29.25" customHeight="1" x14ac:dyDescent="0.3">
      <c r="A19" s="30"/>
      <c r="B19" s="35"/>
      <c r="C19" s="30"/>
      <c r="D19" s="36"/>
      <c r="E19" s="31"/>
      <c r="F19" s="31"/>
      <c r="G19" s="31"/>
      <c r="H19" s="2" t="s">
        <v>99</v>
      </c>
      <c r="I19" s="47"/>
      <c r="J19" s="2" t="s">
        <v>98</v>
      </c>
      <c r="K19" s="15">
        <v>44088</v>
      </c>
      <c r="L19" s="13">
        <v>-6344.67</v>
      </c>
      <c r="M19" s="15">
        <v>44196</v>
      </c>
      <c r="N19" s="13"/>
      <c r="O19" s="2" t="s">
        <v>57</v>
      </c>
      <c r="AN19" s="15"/>
      <c r="AP19" s="15"/>
      <c r="AR19" s="15"/>
      <c r="BL19" s="23"/>
      <c r="BM19" s="23"/>
      <c r="BN19" s="23"/>
      <c r="BO19" s="23"/>
      <c r="BP19" s="23"/>
      <c r="BQ19" s="23"/>
      <c r="BR19" s="23"/>
    </row>
    <row r="20" spans="1:70" s="2" customFormat="1" ht="53" x14ac:dyDescent="0.3">
      <c r="A20" s="31"/>
      <c r="B20" s="36"/>
      <c r="C20" s="31"/>
      <c r="D20" s="2" t="s">
        <v>36</v>
      </c>
      <c r="E20" s="2" t="s">
        <v>39</v>
      </c>
      <c r="F20" s="2">
        <v>2240</v>
      </c>
      <c r="G20" s="13">
        <v>634</v>
      </c>
      <c r="H20" s="2" t="s">
        <v>83</v>
      </c>
      <c r="I20" s="25" t="s">
        <v>121</v>
      </c>
      <c r="J20" s="2">
        <v>53</v>
      </c>
      <c r="K20" s="15">
        <v>43956</v>
      </c>
      <c r="L20" s="13">
        <v>634</v>
      </c>
      <c r="M20" s="15">
        <v>44196</v>
      </c>
      <c r="N20" s="13">
        <f t="shared" si="1"/>
        <v>634</v>
      </c>
      <c r="O20" s="2" t="s">
        <v>57</v>
      </c>
      <c r="AN20" s="15">
        <v>43956</v>
      </c>
      <c r="AO20" s="12">
        <v>634</v>
      </c>
      <c r="AP20" s="15">
        <v>43963</v>
      </c>
      <c r="AQ20" s="12">
        <v>634</v>
      </c>
      <c r="AR20" s="15">
        <v>43964</v>
      </c>
      <c r="AS20" s="12">
        <v>634</v>
      </c>
      <c r="BL20" s="23"/>
      <c r="BM20" s="23"/>
      <c r="BN20" s="23"/>
      <c r="BO20" s="23"/>
      <c r="BP20" s="23"/>
      <c r="BQ20" s="23"/>
      <c r="BR20" s="23"/>
    </row>
    <row r="21" spans="1:70" s="2" customFormat="1" ht="15" x14ac:dyDescent="0.3">
      <c r="A21" s="29" t="s">
        <v>40</v>
      </c>
      <c r="B21" s="33" t="s">
        <v>41</v>
      </c>
      <c r="C21" s="39" t="s">
        <v>35</v>
      </c>
      <c r="D21" s="41" t="s">
        <v>37</v>
      </c>
      <c r="E21" s="39" t="s">
        <v>39</v>
      </c>
      <c r="F21" s="39">
        <v>2250</v>
      </c>
      <c r="G21" s="40">
        <v>57300</v>
      </c>
      <c r="H21" s="2" t="s">
        <v>58</v>
      </c>
      <c r="I21" s="27"/>
      <c r="J21" s="16" t="s">
        <v>50</v>
      </c>
      <c r="K21" s="15">
        <v>43854</v>
      </c>
      <c r="L21" s="13">
        <v>6580</v>
      </c>
      <c r="M21" s="15">
        <v>44196</v>
      </c>
      <c r="N21" s="13">
        <f t="shared" si="1"/>
        <v>6580</v>
      </c>
      <c r="O21" s="2" t="s">
        <v>57</v>
      </c>
      <c r="V21" s="15">
        <v>43854</v>
      </c>
      <c r="W21" s="12">
        <v>6580</v>
      </c>
      <c r="X21" s="15">
        <v>43873</v>
      </c>
      <c r="Y21" s="12">
        <v>6580</v>
      </c>
      <c r="Z21" s="15">
        <v>43874</v>
      </c>
      <c r="AA21" s="12">
        <v>6580</v>
      </c>
      <c r="BL21" s="23"/>
      <c r="BM21" s="23"/>
      <c r="BN21" s="23"/>
      <c r="BO21" s="23"/>
      <c r="BP21" s="23"/>
      <c r="BQ21" s="23"/>
      <c r="BR21" s="23"/>
    </row>
    <row r="22" spans="1:70" s="2" customFormat="1" ht="15" x14ac:dyDescent="0.3">
      <c r="A22" s="30"/>
      <c r="B22" s="35"/>
      <c r="C22" s="30"/>
      <c r="D22" s="30"/>
      <c r="E22" s="30"/>
      <c r="F22" s="30"/>
      <c r="G22" s="30"/>
      <c r="H22" s="2" t="s">
        <v>59</v>
      </c>
      <c r="I22" s="27"/>
      <c r="J22" s="16" t="s">
        <v>51</v>
      </c>
      <c r="K22" s="15">
        <v>43861</v>
      </c>
      <c r="L22" s="13">
        <v>9280</v>
      </c>
      <c r="M22" s="15">
        <v>44196</v>
      </c>
      <c r="N22" s="13">
        <f t="shared" si="1"/>
        <v>9280</v>
      </c>
      <c r="O22" s="2" t="s">
        <v>57</v>
      </c>
      <c r="V22" s="15">
        <v>43861</v>
      </c>
      <c r="W22" s="12">
        <v>9280</v>
      </c>
      <c r="X22" s="15">
        <v>43873</v>
      </c>
      <c r="Y22" s="12">
        <v>9280</v>
      </c>
      <c r="Z22" s="15">
        <v>43874</v>
      </c>
      <c r="AA22" s="12">
        <v>9280</v>
      </c>
      <c r="BL22" s="23"/>
      <c r="BM22" s="23"/>
      <c r="BN22" s="23"/>
      <c r="BO22" s="23"/>
      <c r="BP22" s="23"/>
      <c r="BQ22" s="23"/>
      <c r="BR22" s="23"/>
    </row>
    <row r="23" spans="1:70" s="2" customFormat="1" ht="15" x14ac:dyDescent="0.3">
      <c r="A23" s="30"/>
      <c r="B23" s="35"/>
      <c r="C23" s="30"/>
      <c r="D23" s="30"/>
      <c r="E23" s="30"/>
      <c r="F23" s="30"/>
      <c r="G23" s="30"/>
      <c r="H23" s="2" t="s">
        <v>60</v>
      </c>
      <c r="I23" s="27"/>
      <c r="J23" s="16" t="s">
        <v>52</v>
      </c>
      <c r="K23" s="15">
        <v>43868</v>
      </c>
      <c r="L23" s="13">
        <v>7580</v>
      </c>
      <c r="M23" s="15">
        <v>44196</v>
      </c>
      <c r="N23" s="13">
        <f t="shared" si="1"/>
        <v>7580</v>
      </c>
      <c r="O23" s="2" t="s">
        <v>57</v>
      </c>
      <c r="V23" s="15">
        <v>43868</v>
      </c>
      <c r="W23" s="12">
        <v>7580</v>
      </c>
      <c r="X23" s="15">
        <v>43875</v>
      </c>
      <c r="Y23" s="12">
        <v>7580</v>
      </c>
      <c r="Z23" s="15">
        <v>43879</v>
      </c>
      <c r="AA23" s="12">
        <v>7580</v>
      </c>
      <c r="BL23" s="23"/>
      <c r="BM23" s="23"/>
      <c r="BN23" s="23"/>
      <c r="BO23" s="23"/>
      <c r="BP23" s="23"/>
      <c r="BQ23" s="23"/>
      <c r="BR23" s="23"/>
    </row>
    <row r="24" spans="1:70" s="2" customFormat="1" ht="15" x14ac:dyDescent="0.3">
      <c r="A24" s="30"/>
      <c r="B24" s="35"/>
      <c r="C24" s="30"/>
      <c r="D24" s="30"/>
      <c r="E24" s="30"/>
      <c r="F24" s="30"/>
      <c r="G24" s="30"/>
      <c r="H24" s="2" t="s">
        <v>61</v>
      </c>
      <c r="I24" s="27"/>
      <c r="J24" s="16" t="s">
        <v>53</v>
      </c>
      <c r="K24" s="15">
        <v>43875</v>
      </c>
      <c r="L24" s="13">
        <v>8880</v>
      </c>
      <c r="M24" s="15">
        <v>44196</v>
      </c>
      <c r="N24" s="13">
        <f t="shared" si="1"/>
        <v>8880</v>
      </c>
      <c r="O24" s="2" t="s">
        <v>57</v>
      </c>
      <c r="V24" s="15">
        <v>43875</v>
      </c>
      <c r="W24" s="12">
        <v>8880</v>
      </c>
      <c r="X24" s="15">
        <v>43881</v>
      </c>
      <c r="Y24" s="12">
        <v>8880</v>
      </c>
      <c r="Z24" s="15">
        <v>43882</v>
      </c>
      <c r="AA24" s="12">
        <v>8880</v>
      </c>
      <c r="BL24" s="23"/>
      <c r="BM24" s="23"/>
      <c r="BN24" s="23"/>
      <c r="BO24" s="23"/>
      <c r="BP24" s="23"/>
      <c r="BQ24" s="23"/>
      <c r="BR24" s="23"/>
    </row>
    <row r="25" spans="1:70" s="2" customFormat="1" ht="15" x14ac:dyDescent="0.3">
      <c r="A25" s="30"/>
      <c r="B25" s="35"/>
      <c r="C25" s="30"/>
      <c r="D25" s="30"/>
      <c r="E25" s="30"/>
      <c r="F25" s="30"/>
      <c r="G25" s="30"/>
      <c r="H25" s="2" t="s">
        <v>62</v>
      </c>
      <c r="I25" s="27"/>
      <c r="J25" s="16" t="s">
        <v>54</v>
      </c>
      <c r="K25" s="15">
        <v>43875</v>
      </c>
      <c r="L25" s="13">
        <v>6670</v>
      </c>
      <c r="M25" s="15">
        <v>44196</v>
      </c>
      <c r="N25" s="13">
        <f t="shared" si="1"/>
        <v>6670</v>
      </c>
      <c r="O25" s="2" t="s">
        <v>57</v>
      </c>
      <c r="V25" s="15">
        <v>43875</v>
      </c>
      <c r="W25" s="12">
        <v>6670</v>
      </c>
      <c r="X25" s="15">
        <v>43881</v>
      </c>
      <c r="Y25" s="12">
        <v>6670</v>
      </c>
      <c r="Z25" s="15">
        <v>43882</v>
      </c>
      <c r="AA25" s="12">
        <v>6670</v>
      </c>
      <c r="BL25" s="23"/>
      <c r="BM25" s="23"/>
      <c r="BN25" s="23"/>
      <c r="BO25" s="23"/>
      <c r="BP25" s="23"/>
      <c r="BQ25" s="23"/>
      <c r="BR25" s="23"/>
    </row>
    <row r="26" spans="1:70" s="2" customFormat="1" ht="15" x14ac:dyDescent="0.3">
      <c r="A26" s="30"/>
      <c r="B26" s="35"/>
      <c r="C26" s="30"/>
      <c r="D26" s="30"/>
      <c r="E26" s="30"/>
      <c r="F26" s="30"/>
      <c r="G26" s="30"/>
      <c r="H26" s="2" t="s">
        <v>63</v>
      </c>
      <c r="I26" s="27"/>
      <c r="J26" s="16" t="s">
        <v>55</v>
      </c>
      <c r="K26" s="15">
        <v>43875</v>
      </c>
      <c r="L26" s="13">
        <v>1560</v>
      </c>
      <c r="M26" s="15">
        <v>44196</v>
      </c>
      <c r="N26" s="13">
        <f t="shared" si="1"/>
        <v>1560</v>
      </c>
      <c r="O26" s="2" t="s">
        <v>57</v>
      </c>
      <c r="V26" s="15">
        <v>43875</v>
      </c>
      <c r="W26" s="12">
        <v>1560</v>
      </c>
      <c r="X26" s="15">
        <v>43881</v>
      </c>
      <c r="Y26" s="12">
        <v>1560</v>
      </c>
      <c r="Z26" s="15">
        <v>43882</v>
      </c>
      <c r="AA26" s="12">
        <v>1560</v>
      </c>
      <c r="BL26" s="23"/>
      <c r="BM26" s="23"/>
      <c r="BN26" s="23"/>
      <c r="BO26" s="23"/>
      <c r="BP26" s="23"/>
      <c r="BQ26" s="23"/>
      <c r="BR26" s="23"/>
    </row>
    <row r="27" spans="1:70" s="2" customFormat="1" ht="15" x14ac:dyDescent="0.3">
      <c r="A27" s="30"/>
      <c r="B27" s="35"/>
      <c r="C27" s="30"/>
      <c r="D27" s="30"/>
      <c r="E27" s="30"/>
      <c r="F27" s="30"/>
      <c r="G27" s="30"/>
      <c r="H27" s="2" t="s">
        <v>64</v>
      </c>
      <c r="I27" s="27"/>
      <c r="J27" s="16" t="s">
        <v>56</v>
      </c>
      <c r="K27" s="15">
        <v>43881</v>
      </c>
      <c r="L27" s="13">
        <v>1440</v>
      </c>
      <c r="M27" s="15">
        <v>44196</v>
      </c>
      <c r="N27" s="13">
        <f t="shared" si="1"/>
        <v>1440</v>
      </c>
      <c r="O27" s="2" t="s">
        <v>57</v>
      </c>
      <c r="V27" s="15">
        <v>43881</v>
      </c>
      <c r="W27" s="12">
        <v>1440</v>
      </c>
      <c r="AD27" s="15">
        <v>43902</v>
      </c>
      <c r="AE27" s="12">
        <v>1440</v>
      </c>
      <c r="AF27" s="15">
        <v>43903</v>
      </c>
      <c r="AG27" s="12">
        <v>1440</v>
      </c>
      <c r="BL27" s="23"/>
      <c r="BM27" s="23"/>
      <c r="BN27" s="23"/>
      <c r="BO27" s="23"/>
      <c r="BP27" s="23"/>
      <c r="BQ27" s="23"/>
      <c r="BR27" s="23"/>
    </row>
    <row r="28" spans="1:70" s="2" customFormat="1" ht="15" x14ac:dyDescent="0.3">
      <c r="A28" s="30"/>
      <c r="B28" s="35"/>
      <c r="C28" s="30"/>
      <c r="D28" s="30"/>
      <c r="E28" s="30"/>
      <c r="F28" s="30"/>
      <c r="G28" s="30"/>
      <c r="H28" s="2" t="s">
        <v>67</v>
      </c>
      <c r="I28" s="27"/>
      <c r="J28" s="16" t="s">
        <v>66</v>
      </c>
      <c r="K28" s="15">
        <v>43903</v>
      </c>
      <c r="L28" s="13">
        <v>9881.5300000000007</v>
      </c>
      <c r="M28" s="15">
        <v>44196</v>
      </c>
      <c r="N28" s="13">
        <f t="shared" si="1"/>
        <v>9881.5300000000007</v>
      </c>
      <c r="O28" s="2" t="s">
        <v>57</v>
      </c>
      <c r="V28" s="15"/>
      <c r="W28" s="12"/>
      <c r="AB28" s="15">
        <v>43903</v>
      </c>
      <c r="AC28" s="12">
        <v>9881.5300000000007</v>
      </c>
      <c r="AD28" s="15">
        <v>43916</v>
      </c>
      <c r="AE28" s="12">
        <v>9881.5300000000007</v>
      </c>
      <c r="AF28" s="15">
        <v>43917</v>
      </c>
      <c r="AG28" s="12">
        <v>9881.5300000000007</v>
      </c>
      <c r="BL28" s="23"/>
      <c r="BM28" s="23"/>
      <c r="BN28" s="23"/>
      <c r="BO28" s="23"/>
      <c r="BP28" s="23"/>
      <c r="BQ28" s="23"/>
      <c r="BR28" s="23"/>
    </row>
    <row r="29" spans="1:70" s="2" customFormat="1" ht="15" x14ac:dyDescent="0.3">
      <c r="A29" s="31"/>
      <c r="B29" s="36"/>
      <c r="C29" s="31"/>
      <c r="D29" s="31"/>
      <c r="E29" s="31"/>
      <c r="F29" s="31"/>
      <c r="G29" s="31"/>
      <c r="H29" s="2" t="s">
        <v>68</v>
      </c>
      <c r="I29" s="27"/>
      <c r="J29" s="16" t="s">
        <v>65</v>
      </c>
      <c r="K29" s="15">
        <v>43903</v>
      </c>
      <c r="L29" s="13">
        <v>2040</v>
      </c>
      <c r="M29" s="15">
        <v>44196</v>
      </c>
      <c r="N29" s="13">
        <f t="shared" si="1"/>
        <v>2040</v>
      </c>
      <c r="O29" s="2" t="s">
        <v>57</v>
      </c>
      <c r="V29" s="15"/>
      <c r="W29" s="12"/>
      <c r="AB29" s="15">
        <v>43903</v>
      </c>
      <c r="AC29" s="12">
        <v>2040</v>
      </c>
      <c r="AD29" s="15">
        <v>43916</v>
      </c>
      <c r="AE29" s="12">
        <v>2040</v>
      </c>
      <c r="AF29" s="15">
        <v>43917</v>
      </c>
      <c r="AG29" s="12">
        <v>2040</v>
      </c>
      <c r="BL29" s="23"/>
      <c r="BM29" s="23"/>
      <c r="BN29" s="23"/>
      <c r="BO29" s="23"/>
      <c r="BP29" s="23"/>
      <c r="BQ29" s="23"/>
      <c r="BR29" s="23"/>
    </row>
    <row r="34" spans="7:14" ht="13" x14ac:dyDescent="0.3">
      <c r="G34" s="18"/>
      <c r="H34" s="18"/>
      <c r="I34" s="18"/>
      <c r="J34" s="18"/>
      <c r="K34" s="18"/>
      <c r="L34" s="18"/>
      <c r="M34" s="18"/>
      <c r="N34" s="19" t="s">
        <v>84</v>
      </c>
    </row>
    <row r="35" spans="7:14" ht="13" x14ac:dyDescent="0.3">
      <c r="G35" s="14"/>
      <c r="L35" s="28"/>
      <c r="N35" s="7" t="e">
        <f>#REF!+#REF!+N3+N4+N5+N6+N7+N8+N9+N10+N11+N12+N13+N14+N15+N16+N17+N18+N20+N21+N22+N23+N24+N25+N26+N27+N28+N29+#REF!</f>
        <v>#REF!</v>
      </c>
    </row>
    <row r="36" spans="7:14" ht="13" x14ac:dyDescent="0.3">
      <c r="L36" s="18"/>
    </row>
    <row r="37" spans="7:14" ht="13" x14ac:dyDescent="0.3">
      <c r="L37" s="28"/>
    </row>
    <row r="38" spans="7:14" ht="13" x14ac:dyDescent="0.3">
      <c r="L38" s="18"/>
    </row>
    <row r="39" spans="7:14" ht="13" x14ac:dyDescent="0.3">
      <c r="L39" s="28"/>
    </row>
    <row r="42" spans="7:14" x14ac:dyDescent="0.25">
      <c r="L42" s="14"/>
    </row>
  </sheetData>
  <mergeCells count="44">
    <mergeCell ref="F18:F19"/>
    <mergeCell ref="G18:G19"/>
    <mergeCell ref="I18:I19"/>
    <mergeCell ref="G4:G5"/>
    <mergeCell ref="I6:I7"/>
    <mergeCell ref="I8:I9"/>
    <mergeCell ref="F11:F14"/>
    <mergeCell ref="F3:F10"/>
    <mergeCell ref="D6:D7"/>
    <mergeCell ref="C3:C10"/>
    <mergeCell ref="E3:E10"/>
    <mergeCell ref="D18:D19"/>
    <mergeCell ref="A15:A20"/>
    <mergeCell ref="B15:B20"/>
    <mergeCell ref="C15:C20"/>
    <mergeCell ref="E18:E19"/>
    <mergeCell ref="D8:D9"/>
    <mergeCell ref="B11:B14"/>
    <mergeCell ref="C11:C14"/>
    <mergeCell ref="D12:D13"/>
    <mergeCell ref="E11:E14"/>
    <mergeCell ref="A21:A29"/>
    <mergeCell ref="E21:E29"/>
    <mergeCell ref="F21:F29"/>
    <mergeCell ref="G21:G29"/>
    <mergeCell ref="B21:B29"/>
    <mergeCell ref="C21:C29"/>
    <mergeCell ref="D21:D29"/>
    <mergeCell ref="BX1:CC1"/>
    <mergeCell ref="CD1:CI1"/>
    <mergeCell ref="P1:U1"/>
    <mergeCell ref="V1:AA1"/>
    <mergeCell ref="AB1:AG1"/>
    <mergeCell ref="AH1:AM1"/>
    <mergeCell ref="AN1:AS1"/>
    <mergeCell ref="AT1:AY1"/>
    <mergeCell ref="A1:O1"/>
    <mergeCell ref="AZ1:BE1"/>
    <mergeCell ref="BF1:BK1"/>
    <mergeCell ref="BL1:BQ1"/>
    <mergeCell ref="BR1:BW1"/>
    <mergeCell ref="A11:A14"/>
    <mergeCell ref="A3:A10"/>
    <mergeCell ref="B3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Євгенія Валентинівна Масіч</dc:creator>
  <cp:lastModifiedBy>oksan</cp:lastModifiedBy>
  <dcterms:created xsi:type="dcterms:W3CDTF">2019-01-16T12:11:51Z</dcterms:created>
  <dcterms:modified xsi:type="dcterms:W3CDTF">2021-10-29T20:18:51Z</dcterms:modified>
</cp:coreProperties>
</file>