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<sst xmlns="http://schemas.openxmlformats.org/spreadsheetml/2006/main" count="91" uniqueCount="68">
  <si>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>№</t>
  </si>
  <si>
    <t>Идентификатор закупки</t>
  </si>
  <si>
    <t>Наименование продукции</t>
  </si>
  <si>
    <t>Классификатор</t>
  </si>
  <si>
    <t>Тип процедуры</t>
  </si>
  <si>
    <t>Дата публикации закупки</t>
  </si>
  <si>
    <t>Дата проведения аукциона или рассмотрения</t>
  </si>
  <si>
    <t>Дата окончания процедуры</t>
  </si>
  <si>
    <t>Кол-во участников аукциона</t>
  </si>
  <si>
    <t>Кол-во единиц</t>
  </si>
  <si>
    <t>Ожидаемая стоимость, грн</t>
  </si>
  <si>
    <t>Ожидаемая стоимость, единица.</t>
  </si>
  <si>
    <t>Предложение потенциального победителя (с наименьшей ценой) грн</t>
  </si>
  <si>
    <t>Предложение потенциального победителя (участник с наименьшей ценой) за ед. грн</t>
  </si>
  <si>
    <t>Название потенциального победителя (участник с наименьшей ценой)</t>
  </si>
  <si>
    <t>Сумма снижения грн</t>
  </si>
  <si>
    <t>% снижения</t>
  </si>
  <si>
    <t>Фактический победитель</t>
  </si>
  <si>
    <t>ЕДРПОУ победителя</t>
  </si>
  <si>
    <t>Ссылка на тендер</t>
  </si>
  <si>
    <t>Статус</t>
  </si>
  <si>
    <t>Количество приглашенных поставщиков</t>
  </si>
  <si>
    <t>Причина отмены</t>
  </si>
  <si>
    <t>Номер договора</t>
  </si>
  <si>
    <t>Фактическая сумма договора</t>
  </si>
  <si>
    <t>Валюта</t>
  </si>
  <si>
    <t>Статус договора</t>
  </si>
  <si>
    <t>Заключение договора с</t>
  </si>
  <si>
    <t>Заключение договора по</t>
  </si>
  <si>
    <t>Все участники закупки</t>
  </si>
  <si>
    <t>Упрощенная/Допороговая закупка</t>
  </si>
  <si>
    <t>завершена</t>
  </si>
  <si>
    <t>UAH</t>
  </si>
  <si>
    <t>закрыт</t>
  </si>
  <si>
    <t>72260000-5 - Послуги, пов’язані з програмним забезпеченням</t>
  </si>
  <si>
    <t>2727410297</t>
  </si>
  <si>
    <t>Танцювальний професійний лінолеум для балетного залу</t>
  </si>
  <si>
    <t>44110000-4 - Конструкційні матеріали</t>
  </si>
  <si>
    <t>З’єднувальна стрічка прозора для професійного балетного лінолеума (професійний скотч)</t>
  </si>
  <si>
    <t>44420000-0 - Будівельні товари</t>
  </si>
  <si>
    <t>UA-2019-10-28-002670-b</t>
  </si>
  <si>
    <t xml:space="preserve"> Послуги, пов’язані з програмним забезпеченням (послуги з відновлення програмного комплексу ІS-pro; послуги супроводу та обслуговування програмного комплексу ІS-pro), ДК 021:2015 – 72260000-5 (бюджетні кошти)</t>
  </si>
  <si>
    <t>ФОП ГОРЄЛКО СЕРГІЙ ОПАНАСОВИЧ</t>
  </si>
  <si>
    <t>11/3</t>
  </si>
  <si>
    <t>2727410297,ФОП ГОРЄЛКО СЕРГІЙ ОПАНАСОВИЧ,Україна</t>
  </si>
  <si>
    <t>UA-2019-03-20-001299-a</t>
  </si>
  <si>
    <t>ТОВ КОНТРАКТСТРОЙ УКРАЇНА</t>
  </si>
  <si>
    <t>41106571</t>
  </si>
  <si>
    <t>2с</t>
  </si>
  <si>
    <t>37547735,ТОВАРИСТВО З ОБМЕЖЕНОЮ ВІДПОВІДАЛЬНІСТЮ «ОТС - УКРАЇНА»,Україна;41106571,ТОВ КОНТРАКТСТРОЙ УКРАЇНА,Україна</t>
  </si>
  <si>
    <t>UA-2019-03-20-001260-a</t>
  </si>
  <si>
    <t>1л</t>
  </si>
  <si>
    <t>41106571,ТОВ КОНТРАКТСТРОЙ УКРАЇНА,Україна</t>
  </si>
  <si>
    <t>UA-2019-03-20-001206-a</t>
  </si>
  <si>
    <t>Професійне килимове покриття для гімнастичного залу</t>
  </si>
  <si>
    <t>39530000-6 - Килимові покриття, килимки та килими</t>
  </si>
  <si>
    <t>ТОВ"Алвір-Тандем"</t>
  </si>
  <si>
    <t>34415408</t>
  </si>
  <si>
    <t>3к</t>
  </si>
  <si>
    <t>34415408,ТОВ"Алвір-Тандем",Україна</t>
  </si>
  <si>
    <t>UA-2019-03-20-001167-a</t>
  </si>
  <si>
    <t>Станок балетний мобільний (переносний), регульований,чотирирядний</t>
  </si>
  <si>
    <t>37400000-2 - Спортивні товари та інвентар</t>
  </si>
  <si>
    <t>ФОП КОСТЕНКО ІРИНА ВОЛОДИМИРІВНА</t>
  </si>
  <si>
    <t>2985100882</t>
  </si>
  <si>
    <t>4б</t>
  </si>
  <si>
    <t>2985100882,ФОП КОСТЕНКО ІРИНА ВОЛОДИМИРІВНА,Україна</t>
  </si>
  <si>
    <t>Результати закупівель МКЗК "ДДШКТ" за 2019 рік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</si>
</sst>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8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0" t="s">
        <v>67</v>
      </c>
    </row>
    <row r="2" ht="12.75">
      <c r="A2" s="2"/>
    </row>
    <row r="4" spans="1:30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</row>
    <row r="5" spans="1:30" ht="63.75">
      <c r="A5" s="4">
        <v>1</v>
      </c>
      <c r="B5" s="1" t="s">
        <v>40</v>
      </c>
      <c r="C5" s="5" t="s">
        <v>41</v>
      </c>
      <c r="D5" s="1" t="s">
        <v>34</v>
      </c>
      <c r="E5" s="1" t="s">
        <v>30</v>
      </c>
      <c r="F5" s="6">
        <v>43766</v>
      </c>
      <c r="G5" s="6">
        <v>43771</v>
      </c>
      <c r="H5" s="6">
        <v>43781</v>
      </c>
      <c r="I5" s="4">
        <v>1</v>
      </c>
      <c r="J5" s="7">
        <v>1</v>
      </c>
      <c r="K5" s="7">
        <v>6000</v>
      </c>
      <c r="L5" s="7">
        <v>6000</v>
      </c>
      <c r="M5" s="7">
        <v>6000</v>
      </c>
      <c r="N5" s="7">
        <v>6000</v>
      </c>
      <c r="O5" s="8" t="s">
        <v>42</v>
      </c>
      <c r="P5" s="7">
        <v>0</v>
      </c>
      <c r="Q5" s="7">
        <v>0</v>
      </c>
      <c r="R5" s="1" t="s">
        <v>42</v>
      </c>
      <c r="S5" s="1" t="s">
        <v>35</v>
      </c>
      <c r="T5" s="9" t="str">
        <f>HYPERLINK("https://my.zakupki.prom.ua/cabinet/purchases/state_purchase/view/13351643")</f>
        <v>https://my.zakupki.prom.ua/cabinet/purchases/state_purchase/view/13351643</v>
      </c>
      <c r="U5" s="1" t="s">
        <v>31</v>
      </c>
      <c r="V5" s="4">
        <v>1</v>
      </c>
      <c r="W5" s="1"/>
      <c r="X5" s="1" t="s">
        <v>43</v>
      </c>
      <c r="Y5" s="7">
        <v>6000</v>
      </c>
      <c r="Z5" s="1" t="s">
        <v>32</v>
      </c>
      <c r="AA5" s="1" t="s">
        <v>33</v>
      </c>
      <c r="AB5" s="1"/>
      <c r="AC5" s="1"/>
      <c r="AD5" s="1" t="s">
        <v>44</v>
      </c>
    </row>
    <row r="6" spans="1:30" ht="38.25">
      <c r="A6" s="4">
        <v>2</v>
      </c>
      <c r="B6" s="1" t="s">
        <v>45</v>
      </c>
      <c r="C6" s="5" t="s">
        <v>38</v>
      </c>
      <c r="D6" s="1" t="s">
        <v>39</v>
      </c>
      <c r="E6" s="1" t="s">
        <v>30</v>
      </c>
      <c r="F6" s="6">
        <v>43544</v>
      </c>
      <c r="G6" s="6">
        <v>43553</v>
      </c>
      <c r="H6" s="6">
        <v>43565</v>
      </c>
      <c r="I6" s="4">
        <v>2</v>
      </c>
      <c r="J6" s="7">
        <v>13</v>
      </c>
      <c r="K6" s="7">
        <v>6557</v>
      </c>
      <c r="L6" s="7">
        <v>504.38461538461536</v>
      </c>
      <c r="M6" s="7">
        <v>6100</v>
      </c>
      <c r="N6" s="7">
        <v>469.2307692307692</v>
      </c>
      <c r="O6" s="8" t="s">
        <v>46</v>
      </c>
      <c r="P6" s="7">
        <v>457</v>
      </c>
      <c r="Q6" s="7">
        <v>6.97</v>
      </c>
      <c r="R6" s="1" t="s">
        <v>46</v>
      </c>
      <c r="S6" s="1" t="s">
        <v>47</v>
      </c>
      <c r="T6" s="9" t="str">
        <f>HYPERLINK("https://my.zakupki.prom.ua/cabinet/purchases/state_purchase/view/10566765")</f>
        <v>https://my.zakupki.prom.ua/cabinet/purchases/state_purchase/view/10566765</v>
      </c>
      <c r="U6" s="1" t="s">
        <v>31</v>
      </c>
      <c r="V6" s="4">
        <v>7</v>
      </c>
      <c r="W6" s="1"/>
      <c r="X6" s="1" t="s">
        <v>48</v>
      </c>
      <c r="Y6" s="7">
        <v>6100</v>
      </c>
      <c r="Z6" s="1" t="s">
        <v>32</v>
      </c>
      <c r="AA6" s="1" t="s">
        <v>33</v>
      </c>
      <c r="AB6" s="1"/>
      <c r="AC6" s="1"/>
      <c r="AD6" s="1" t="s">
        <v>49</v>
      </c>
    </row>
    <row r="7" spans="1:30" ht="38.25">
      <c r="A7" s="4">
        <v>3</v>
      </c>
      <c r="B7" s="1" t="s">
        <v>50</v>
      </c>
      <c r="C7" s="5" t="s">
        <v>36</v>
      </c>
      <c r="D7" s="1" t="s">
        <v>37</v>
      </c>
      <c r="E7" s="1" t="s">
        <v>30</v>
      </c>
      <c r="F7" s="6">
        <v>43544</v>
      </c>
      <c r="G7" s="6">
        <v>43553</v>
      </c>
      <c r="H7" s="6">
        <v>43565</v>
      </c>
      <c r="I7" s="4">
        <v>1</v>
      </c>
      <c r="J7" s="7">
        <v>266</v>
      </c>
      <c r="K7" s="7">
        <v>120432</v>
      </c>
      <c r="L7" s="7">
        <v>452.7518796992481</v>
      </c>
      <c r="M7" s="7">
        <v>120432</v>
      </c>
      <c r="N7" s="7">
        <v>452.7518796992481</v>
      </c>
      <c r="O7" s="8" t="s">
        <v>46</v>
      </c>
      <c r="P7" s="7">
        <v>0</v>
      </c>
      <c r="Q7" s="7">
        <v>0</v>
      </c>
      <c r="R7" s="1" t="s">
        <v>46</v>
      </c>
      <c r="S7" s="1" t="s">
        <v>47</v>
      </c>
      <c r="T7" s="9" t="str">
        <f>HYPERLINK("https://my.zakupki.prom.ua/cabinet/purchases/state_purchase/view/10567254")</f>
        <v>https://my.zakupki.prom.ua/cabinet/purchases/state_purchase/view/10567254</v>
      </c>
      <c r="U7" s="1" t="s">
        <v>31</v>
      </c>
      <c r="V7" s="4">
        <v>5</v>
      </c>
      <c r="W7" s="1"/>
      <c r="X7" s="1" t="s">
        <v>51</v>
      </c>
      <c r="Y7" s="7">
        <v>120432</v>
      </c>
      <c r="Z7" s="1" t="s">
        <v>32</v>
      </c>
      <c r="AA7" s="1" t="s">
        <v>33</v>
      </c>
      <c r="AB7" s="1"/>
      <c r="AC7" s="1"/>
      <c r="AD7" s="1" t="s">
        <v>52</v>
      </c>
    </row>
    <row r="8" spans="1:30" ht="38.25">
      <c r="A8" s="4">
        <v>4</v>
      </c>
      <c r="B8" s="1" t="s">
        <v>53</v>
      </c>
      <c r="C8" s="5" t="s">
        <v>54</v>
      </c>
      <c r="D8" s="1" t="s">
        <v>55</v>
      </c>
      <c r="E8" s="1" t="s">
        <v>30</v>
      </c>
      <c r="F8" s="6">
        <v>43544</v>
      </c>
      <c r="G8" s="6">
        <v>43551</v>
      </c>
      <c r="H8" s="6">
        <v>43565</v>
      </c>
      <c r="I8" s="4">
        <v>1</v>
      </c>
      <c r="J8" s="7">
        <v>48</v>
      </c>
      <c r="K8" s="7">
        <v>25152</v>
      </c>
      <c r="L8" s="7">
        <v>524</v>
      </c>
      <c r="M8" s="7">
        <v>25152</v>
      </c>
      <c r="N8" s="7">
        <v>524</v>
      </c>
      <c r="O8" s="8" t="s">
        <v>56</v>
      </c>
      <c r="P8" s="7">
        <v>0</v>
      </c>
      <c r="Q8" s="7">
        <v>0</v>
      </c>
      <c r="R8" s="1" t="s">
        <v>56</v>
      </c>
      <c r="S8" s="1" t="s">
        <v>57</v>
      </c>
      <c r="T8" s="9" t="str">
        <f>HYPERLINK("https://my.zakupki.prom.ua/cabinet/purchases/state_purchase/view/10567458")</f>
        <v>https://my.zakupki.prom.ua/cabinet/purchases/state_purchase/view/10567458</v>
      </c>
      <c r="U8" s="1" t="s">
        <v>31</v>
      </c>
      <c r="V8" s="4">
        <v>11</v>
      </c>
      <c r="W8" s="1"/>
      <c r="X8" s="1" t="s">
        <v>58</v>
      </c>
      <c r="Y8" s="7">
        <v>25152</v>
      </c>
      <c r="Z8" s="1" t="s">
        <v>32</v>
      </c>
      <c r="AA8" s="1" t="s">
        <v>33</v>
      </c>
      <c r="AB8" s="1"/>
      <c r="AC8" s="1"/>
      <c r="AD8" s="1" t="s">
        <v>59</v>
      </c>
    </row>
    <row r="9" spans="1:30" ht="38.25">
      <c r="A9" s="4">
        <v>5</v>
      </c>
      <c r="B9" s="1" t="s">
        <v>60</v>
      </c>
      <c r="C9" s="5" t="s">
        <v>61</v>
      </c>
      <c r="D9" s="1" t="s">
        <v>62</v>
      </c>
      <c r="E9" s="1" t="s">
        <v>30</v>
      </c>
      <c r="F9" s="6">
        <v>43544</v>
      </c>
      <c r="G9" s="6">
        <v>43551</v>
      </c>
      <c r="H9" s="6">
        <v>43566</v>
      </c>
      <c r="I9" s="4">
        <v>1</v>
      </c>
      <c r="J9" s="7">
        <v>5</v>
      </c>
      <c r="K9" s="7">
        <v>39360</v>
      </c>
      <c r="L9" s="7">
        <v>7872</v>
      </c>
      <c r="M9" s="7">
        <v>38150</v>
      </c>
      <c r="N9" s="7">
        <v>7630</v>
      </c>
      <c r="O9" s="8" t="s">
        <v>63</v>
      </c>
      <c r="P9" s="7">
        <v>1210</v>
      </c>
      <c r="Q9" s="7">
        <v>3.07</v>
      </c>
      <c r="R9" s="1" t="s">
        <v>63</v>
      </c>
      <c r="S9" s="1" t="s">
        <v>64</v>
      </c>
      <c r="T9" s="9" t="str">
        <f>HYPERLINK("https://my.zakupki.prom.ua/cabinet/purchases/state_purchase/view/10567577")</f>
        <v>https://my.zakupki.prom.ua/cabinet/purchases/state_purchase/view/10567577</v>
      </c>
      <c r="U9" s="1" t="s">
        <v>31</v>
      </c>
      <c r="V9" s="4">
        <v>3</v>
      </c>
      <c r="W9" s="1"/>
      <c r="X9" s="1" t="s">
        <v>65</v>
      </c>
      <c r="Y9" s="7">
        <v>38150</v>
      </c>
      <c r="Z9" s="1" t="s">
        <v>32</v>
      </c>
      <c r="AA9" s="1" t="s">
        <v>33</v>
      </c>
      <c r="AB9" s="1"/>
      <c r="AC9" s="1"/>
      <c r="AD9" s="1" t="s">
        <v>66</v>
      </c>
    </row>
    <row r="10" spans="1:30" ht="12.75">
      <c r="A10" s="4"/>
      <c r="B10" s="1"/>
      <c r="C10" s="5"/>
      <c r="D10" s="1"/>
      <c r="E10" s="1"/>
      <c r="F10" s="6"/>
      <c r="G10" s="6"/>
      <c r="H10" s="6"/>
      <c r="I10" s="4"/>
      <c r="J10" s="7"/>
      <c r="K10" s="7"/>
      <c r="L10" s="7"/>
      <c r="M10" s="7"/>
      <c r="N10" s="7"/>
      <c r="O10" s="8"/>
      <c r="P10" s="7"/>
      <c r="Q10" s="7"/>
      <c r="R10" s="1"/>
      <c r="S10" s="1"/>
      <c r="T10" s="9"/>
      <c r="U10" s="1"/>
      <c r="V10" s="4"/>
      <c r="W10" s="1"/>
      <c r="X10" s="1"/>
      <c r="Y10" s="7"/>
      <c r="Z10" s="1"/>
      <c r="AA10" s="1"/>
      <c r="AB10" s="1"/>
      <c r="AC10" s="1"/>
      <c r="AD10" s="1"/>
    </row>
    <row r="11" spans="1:30" ht="12.75">
      <c r="A11" s="4"/>
      <c r="B11" s="1"/>
      <c r="C11" s="5"/>
      <c r="D11" s="1"/>
      <c r="E11" s="1"/>
      <c r="F11" s="6"/>
      <c r="G11" s="6"/>
      <c r="H11" s="6"/>
      <c r="I11" s="4"/>
      <c r="J11" s="7"/>
      <c r="K11" s="7"/>
      <c r="L11" s="7"/>
      <c r="M11" s="7"/>
      <c r="N11" s="7"/>
      <c r="O11" s="8"/>
      <c r="P11" s="7"/>
      <c r="Q11" s="7"/>
      <c r="R11" s="1"/>
      <c r="S11" s="1"/>
      <c r="T11" s="9"/>
      <c r="U11" s="1"/>
      <c r="V11" s="4"/>
      <c r="W11" s="1"/>
      <c r="X11" s="1"/>
      <c r="Y11" s="7"/>
      <c r="Z11" s="1"/>
      <c r="AA11" s="1"/>
      <c r="AB11" s="1"/>
      <c r="AC11" s="1"/>
      <c r="AD11" s="1"/>
    </row>
    <row r="12" spans="1:30" ht="12.75">
      <c r="A12" s="4"/>
      <c r="B12" s="1"/>
      <c r="C12" s="5"/>
      <c r="D12" s="1"/>
      <c r="E12" s="1"/>
      <c r="F12" s="6"/>
      <c r="G12" s="6"/>
      <c r="H12" s="6"/>
      <c r="I12" s="4"/>
      <c r="J12" s="7"/>
      <c r="K12" s="7"/>
      <c r="L12" s="7"/>
      <c r="M12" s="7"/>
      <c r="N12" s="7"/>
      <c r="O12" s="8"/>
      <c r="P12" s="7"/>
      <c r="Q12" s="7"/>
      <c r="R12" s="1"/>
      <c r="S12" s="1"/>
      <c r="T12" s="9"/>
      <c r="U12" s="1"/>
      <c r="V12" s="4"/>
      <c r="W12" s="1"/>
      <c r="X12" s="1"/>
      <c r="Y12" s="7"/>
      <c r="Z12" s="1"/>
      <c r="AA12" s="1"/>
      <c r="AB12" s="1"/>
      <c r="AC12" s="1"/>
      <c r="AD12" s="1"/>
    </row>
    <row r="13" spans="1:30" ht="12.75">
      <c r="A13" s="4"/>
      <c r="B13" s="1"/>
      <c r="C13" s="5"/>
      <c r="D13" s="1"/>
      <c r="E13" s="1"/>
      <c r="F13" s="6"/>
      <c r="G13" s="6"/>
      <c r="H13" s="6"/>
      <c r="I13" s="4"/>
      <c r="J13" s="7"/>
      <c r="K13" s="7"/>
      <c r="L13" s="7"/>
      <c r="M13" s="7"/>
      <c r="N13" s="7"/>
      <c r="O13" s="8"/>
      <c r="P13" s="7"/>
      <c r="Q13" s="7"/>
      <c r="R13" s="1"/>
      <c r="S13" s="1"/>
      <c r="T13" s="9"/>
      <c r="U13" s="1"/>
      <c r="V13" s="4"/>
      <c r="W13" s="1"/>
      <c r="X13" s="1"/>
      <c r="Y13" s="7"/>
      <c r="Z13" s="1"/>
      <c r="AA13" s="1"/>
      <c r="AB13" s="1"/>
      <c r="AC13" s="1"/>
      <c r="AD13" s="1"/>
    </row>
    <row r="14" spans="1:30" ht="12.75">
      <c r="A14" s="4"/>
      <c r="B14" s="1"/>
      <c r="C14" s="5"/>
      <c r="D14" s="1"/>
      <c r="E14" s="1"/>
      <c r="F14" s="6"/>
      <c r="G14" s="6"/>
      <c r="H14" s="6"/>
      <c r="I14" s="4"/>
      <c r="J14" s="7"/>
      <c r="K14" s="7"/>
      <c r="L14" s="7"/>
      <c r="M14" s="7"/>
      <c r="N14" s="7"/>
      <c r="O14" s="8"/>
      <c r="P14" s="7"/>
      <c r="Q14" s="7"/>
      <c r="R14" s="1"/>
      <c r="S14" s="1"/>
      <c r="T14" s="9"/>
      <c r="U14" s="1"/>
      <c r="V14" s="4"/>
      <c r="W14" s="1"/>
      <c r="X14" s="1"/>
      <c r="Y14" s="7"/>
      <c r="Z14" s="1"/>
      <c r="AA14" s="1"/>
      <c r="AB14" s="1"/>
      <c r="AC14" s="1"/>
      <c r="AD14" s="1"/>
    </row>
    <row r="15" spans="1:30" ht="12.75">
      <c r="A15" s="4"/>
      <c r="B15" s="1"/>
      <c r="C15" s="5"/>
      <c r="D15" s="1"/>
      <c r="E15" s="1"/>
      <c r="F15" s="6"/>
      <c r="G15" s="6"/>
      <c r="H15" s="6"/>
      <c r="I15" s="4"/>
      <c r="J15" s="7"/>
      <c r="K15" s="7"/>
      <c r="L15" s="7"/>
      <c r="M15" s="4"/>
      <c r="N15" s="1"/>
      <c r="O15" s="8"/>
      <c r="P15" s="1"/>
      <c r="Q15" s="1"/>
      <c r="R15" s="1"/>
      <c r="S15" s="1"/>
      <c r="T15" s="9"/>
      <c r="U15" s="1"/>
      <c r="V15" s="4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4"/>
      <c r="B16" s="1"/>
      <c r="C16" s="5"/>
      <c r="D16" s="1"/>
      <c r="E16" s="1"/>
      <c r="F16" s="6"/>
      <c r="G16" s="6"/>
      <c r="H16" s="6"/>
      <c r="I16" s="4"/>
      <c r="J16" s="7"/>
      <c r="K16" s="7"/>
      <c r="L16" s="7"/>
      <c r="M16" s="4"/>
      <c r="N16" s="1"/>
      <c r="O16" s="8"/>
      <c r="P16" s="1"/>
      <c r="Q16" s="1"/>
      <c r="R16" s="1"/>
      <c r="S16" s="1"/>
      <c r="T16" s="9"/>
      <c r="U16" s="1"/>
      <c r="V16" s="4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4"/>
      <c r="B17" s="1"/>
      <c r="C17" s="5"/>
      <c r="D17" s="1"/>
      <c r="E17" s="1"/>
      <c r="F17" s="6"/>
      <c r="G17" s="6"/>
      <c r="H17" s="6"/>
      <c r="I17" s="4"/>
      <c r="J17" s="7"/>
      <c r="K17" s="7"/>
      <c r="L17" s="7"/>
      <c r="M17" s="7"/>
      <c r="N17" s="7"/>
      <c r="O17" s="8"/>
      <c r="P17" s="7"/>
      <c r="Q17" s="7"/>
      <c r="R17" s="1"/>
      <c r="S17" s="1"/>
      <c r="T17" s="9"/>
      <c r="U17" s="1"/>
      <c r="V17" s="4"/>
      <c r="W17" s="1"/>
      <c r="X17" s="1"/>
      <c r="Y17" s="7"/>
      <c r="Z17" s="1"/>
      <c r="AA17" s="1"/>
      <c r="AB17" s="1"/>
      <c r="AC17" s="1"/>
      <c r="AD17" s="1"/>
    </row>
    <row r="18" spans="1:30" ht="12.75">
      <c r="A18" s="4"/>
      <c r="B18" s="1"/>
      <c r="C18" s="5"/>
      <c r="D18" s="1"/>
      <c r="E18" s="1"/>
      <c r="F18" s="6"/>
      <c r="G18" s="6"/>
      <c r="H18" s="6"/>
      <c r="I18" s="4"/>
      <c r="J18" s="7"/>
      <c r="K18" s="7"/>
      <c r="L18" s="7"/>
      <c r="M18" s="7"/>
      <c r="N18" s="7"/>
      <c r="O18" s="8"/>
      <c r="P18" s="7"/>
      <c r="Q18" s="7"/>
      <c r="R18" s="1"/>
      <c r="S18" s="1"/>
      <c r="T18" s="9"/>
      <c r="U18" s="1"/>
      <c r="V18" s="4"/>
      <c r="W18" s="1"/>
      <c r="X18" s="1"/>
      <c r="Y18" s="7"/>
      <c r="Z18" s="1"/>
      <c r="AA18" s="1"/>
      <c r="AB18" s="1"/>
      <c r="AC18" s="1"/>
      <c r="AD18" s="1"/>
    </row>
    <row r="19" spans="1:30" ht="12.75">
      <c r="A19" s="4"/>
      <c r="B19" s="1"/>
      <c r="C19" s="5"/>
      <c r="D19" s="1"/>
      <c r="E19" s="1"/>
      <c r="F19" s="6"/>
      <c r="G19" s="6"/>
      <c r="H19" s="6"/>
      <c r="I19" s="4"/>
      <c r="J19" s="7"/>
      <c r="K19" s="7"/>
      <c r="L19" s="7"/>
      <c r="M19" s="7"/>
      <c r="N19" s="7"/>
      <c r="O19" s="8"/>
      <c r="P19" s="7"/>
      <c r="Q19" s="7"/>
      <c r="R19" s="1"/>
      <c r="S19" s="1"/>
      <c r="T19" s="9"/>
      <c r="U19" s="1"/>
      <c r="V19" s="4"/>
      <c r="W19" s="1"/>
      <c r="X19" s="1"/>
      <c r="Y19" s="7"/>
      <c r="Z19" s="1"/>
      <c r="AA19" s="1"/>
      <c r="AB19" s="1"/>
      <c r="AC19" s="1"/>
      <c r="AD19" s="1"/>
    </row>
    <row r="20" spans="1:30" ht="12.75">
      <c r="A20" s="4"/>
      <c r="B20" s="1"/>
      <c r="C20" s="5"/>
      <c r="D20" s="1"/>
      <c r="E20" s="1"/>
      <c r="F20" s="6"/>
      <c r="G20" s="6"/>
      <c r="H20" s="6"/>
      <c r="I20" s="4"/>
      <c r="J20" s="7"/>
      <c r="K20" s="7"/>
      <c r="L20" s="7"/>
      <c r="M20" s="7"/>
      <c r="N20" s="7"/>
      <c r="O20" s="8"/>
      <c r="P20" s="7"/>
      <c r="Q20" s="7"/>
      <c r="R20" s="1"/>
      <c r="S20" s="1"/>
      <c r="T20" s="9"/>
      <c r="U20" s="1"/>
      <c r="V20" s="4"/>
      <c r="W20" s="1"/>
      <c r="X20" s="1"/>
      <c r="Y20" s="7"/>
      <c r="Z20" s="1"/>
      <c r="AA20" s="1"/>
      <c r="AB20" s="1"/>
      <c r="AC20" s="1"/>
      <c r="AD20" s="1"/>
    </row>
    <row r="21" spans="1:30" ht="12.75">
      <c r="A21" s="4"/>
      <c r="B21" s="1"/>
      <c r="C21" s="5"/>
      <c r="D21" s="1"/>
      <c r="E21" s="1"/>
      <c r="F21" s="6"/>
      <c r="G21" s="6"/>
      <c r="H21" s="6"/>
      <c r="I21" s="4"/>
      <c r="J21" s="7"/>
      <c r="K21" s="7"/>
      <c r="L21" s="7"/>
      <c r="M21" s="7"/>
      <c r="N21" s="7"/>
      <c r="O21" s="8"/>
      <c r="P21" s="7"/>
      <c r="Q21" s="7"/>
      <c r="R21" s="1"/>
      <c r="S21" s="1"/>
      <c r="T21" s="9"/>
      <c r="U21" s="1"/>
      <c r="V21" s="4"/>
      <c r="W21" s="1"/>
      <c r="X21" s="1"/>
      <c r="Y21" s="7"/>
      <c r="Z21" s="1"/>
      <c r="AA21" s="1"/>
      <c r="AB21" s="1"/>
      <c r="AC21" s="1"/>
      <c r="AD21" s="1"/>
    </row>
    <row r="22" spans="1:30" ht="12.75">
      <c r="A22" s="4"/>
      <c r="B22" s="1"/>
      <c r="C22" s="5"/>
      <c r="D22" s="1"/>
      <c r="E22" s="1"/>
      <c r="F22" s="6"/>
      <c r="G22" s="6"/>
      <c r="H22" s="6"/>
      <c r="I22" s="4"/>
      <c r="J22" s="7"/>
      <c r="K22" s="7"/>
      <c r="L22" s="7"/>
      <c r="M22" s="7"/>
      <c r="N22" s="7"/>
      <c r="O22" s="8"/>
      <c r="P22" s="7"/>
      <c r="Q22" s="7"/>
      <c r="R22" s="1"/>
      <c r="S22" s="1"/>
      <c r="T22" s="9"/>
      <c r="U22" s="1"/>
      <c r="V22" s="4"/>
      <c r="W22" s="1"/>
      <c r="X22" s="1"/>
      <c r="Y22" s="7"/>
      <c r="Z22" s="1"/>
      <c r="AA22" s="1"/>
      <c r="AB22" s="1"/>
      <c r="AC22" s="1"/>
      <c r="AD22" s="1"/>
    </row>
    <row r="23" ht="12.75">
      <c r="A23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2021-10-30T07:41:09Z</dcterms:created>
  <dcterms:modified xsi:type="dcterms:W3CDTF">2021-10-30T07:44:39Z</dcterms:modified>
  <cp:category/>
  <cp:version/>
  <cp:contentType/>
  <cp:contentStatus/>
</cp:coreProperties>
</file>