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oloshina\Downloads\"/>
    </mc:Choice>
  </mc:AlternateContent>
  <xr:revisionPtr revIDLastSave="0" documentId="13_ncr:1_{92A2B329-1F25-4501-A6F4-3D6EE02E2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Sheet!$A$1:$F$18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<sst xmlns="http://schemas.openxmlformats.org/spreadsheetml/2006/main" count="40" uniqueCount="29">
  <si>
    <t>Ідентифікатор закупівлі</t>
  </si>
  <si>
    <t>Бензин А-95 (талони)</t>
  </si>
  <si>
    <t xml:space="preserve">Бензин А-95 (талони) </t>
  </si>
  <si>
    <t>Бензин А-95 та дизельне паливо (талони)</t>
  </si>
  <si>
    <t>Дизель (талони)</t>
  </si>
  <si>
    <t>Електрична енергія</t>
  </si>
  <si>
    <t>Запчастини</t>
  </si>
  <si>
    <t xml:space="preserve">Запчастини </t>
  </si>
  <si>
    <t xml:space="preserve">Легковий автомобіль </t>
  </si>
  <si>
    <t>Очікувана вартість закупівлі</t>
  </si>
  <si>
    <t>Послуги з поточного ремонту та технічного обслуговування систем вентиляції</t>
  </si>
  <si>
    <t>Послуги з технічного обслуговування ліфтів</t>
  </si>
  <si>
    <t xml:space="preserve">Послуги з технічного обслуговування систем вентиляції </t>
  </si>
  <si>
    <t xml:space="preserve">Послуги з технічного обслуговування та поточного ремонту транспортних засобів </t>
  </si>
  <si>
    <t xml:space="preserve">Послуги з технічного обслуговування транспортних засобів </t>
  </si>
  <si>
    <t xml:space="preserve">Послуги з технічного обслуговування транспортних засобів (заміна шин) </t>
  </si>
  <si>
    <t>Предмет закупівлі</t>
  </si>
  <si>
    <t>Пропозиція потенційного переможця (з найменшою ціною) грн</t>
  </si>
  <si>
    <t>ТОВ "ГОЛДЕН ЛАЙН УКРАЇНА"</t>
  </si>
  <si>
    <t>ТОВ "ЕК ЦЕНТР"</t>
  </si>
  <si>
    <t>ТОВ "НЄФТЕК ТРЕЙД"</t>
  </si>
  <si>
    <t>ТОВ "ОВК-Солар"</t>
  </si>
  <si>
    <t>ТОВ Ліфтреммонтаж Сервіс</t>
  </si>
  <si>
    <t>ТОВАРИСТВО З ОБМЕЖЕНОЮ ВІДПОВІДАЛЬНІСТЮ "АВТОПОСТАВКА-77"</t>
  </si>
  <si>
    <t>ТОВАРИСТВО З ОБМЕЖЕНОЮ ВІДПОВІДАЛЬНІСТЮ "ДНІПРОВСЬКІ ЕНЕРГЕТИЧНІ ПОСЛУГИ"</t>
  </si>
  <si>
    <t>ТОВАРИСТВО З ОБМЕЖЕНОЮ ВІДПОВІДАЛЬНІСТЮ "НЄФТЕК ТРЕЙД"</t>
  </si>
  <si>
    <t>ТОВАРИСТВО З ОБМЕЖЕНОЮ ВІДПОВІДАЛЬНІСТЮ ФІРМА "АЛМАЗ МОТОР, ЛТД"</t>
  </si>
  <si>
    <t>Фактичний переможець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</si>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</sst>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3589315" TargetMode="External"/><Relationship Id="rId13" Type="http://schemas.openxmlformats.org/officeDocument/2006/relationships/hyperlink" Target="https://my.zakupivli.pro/remote/dispatcher/state_purchase_view/41140662" TargetMode="External"/><Relationship Id="rId3" Type="http://schemas.openxmlformats.org/officeDocument/2006/relationships/hyperlink" Target="https://my.zakupivli.pro/remote/dispatcher/state_purchase_view/46189327" TargetMode="External"/><Relationship Id="rId7" Type="http://schemas.openxmlformats.org/officeDocument/2006/relationships/hyperlink" Target="https://my.zakupivli.pro/remote/dispatcher/state_purchase_view/44982262" TargetMode="External"/><Relationship Id="rId12" Type="http://schemas.openxmlformats.org/officeDocument/2006/relationships/hyperlink" Target="https://my.zakupivli.pro/remote/dispatcher/state_purchase_view/41463576" TargetMode="External"/><Relationship Id="rId17" Type="http://schemas.openxmlformats.org/officeDocument/2006/relationships/hyperlink" Target="https://my.zakupivli.pro/remote/dispatcher/state_purchase_view/40030921" TargetMode="External"/><Relationship Id="rId2" Type="http://schemas.openxmlformats.org/officeDocument/2006/relationships/hyperlink" Target="https://my.zakupivli.pro/remote/dispatcher/state_purchase_view/46341478" TargetMode="External"/><Relationship Id="rId16" Type="http://schemas.openxmlformats.org/officeDocument/2006/relationships/hyperlink" Target="https://my.zakupivli.pro/remote/dispatcher/state_purchase_view/40190384" TargetMode="External"/><Relationship Id="rId1" Type="http://schemas.openxmlformats.org/officeDocument/2006/relationships/hyperlink" Target="https://my.zakupivli.pro/remote/dispatcher/state_purchase_view/46681378" TargetMode="External"/><Relationship Id="rId6" Type="http://schemas.openxmlformats.org/officeDocument/2006/relationships/hyperlink" Target="https://my.zakupivli.pro/remote/dispatcher/state_purchase_view/45123767" TargetMode="External"/><Relationship Id="rId11" Type="http://schemas.openxmlformats.org/officeDocument/2006/relationships/hyperlink" Target="https://my.zakupivli.pro/remote/dispatcher/state_purchase_view/42090809" TargetMode="External"/><Relationship Id="rId5" Type="http://schemas.openxmlformats.org/officeDocument/2006/relationships/hyperlink" Target="https://my.zakupivli.pro/remote/dispatcher/state_purchase_view/45352792" TargetMode="External"/><Relationship Id="rId15" Type="http://schemas.openxmlformats.org/officeDocument/2006/relationships/hyperlink" Target="https://my.zakupivli.pro/remote/dispatcher/state_purchase_view/40884524" TargetMode="External"/><Relationship Id="rId10" Type="http://schemas.openxmlformats.org/officeDocument/2006/relationships/hyperlink" Target="https://my.zakupivli.pro/remote/dispatcher/state_purchase_view/42978216" TargetMode="External"/><Relationship Id="rId4" Type="http://schemas.openxmlformats.org/officeDocument/2006/relationships/hyperlink" Target="https://my.zakupivli.pro/remote/dispatcher/state_purchase_view/46022358" TargetMode="External"/><Relationship Id="rId9" Type="http://schemas.openxmlformats.org/officeDocument/2006/relationships/hyperlink" Target="https://my.zakupivli.pro/remote/dispatcher/state_purchase_view/43573356" TargetMode="External"/><Relationship Id="rId14" Type="http://schemas.openxmlformats.org/officeDocument/2006/relationships/hyperlink" Target="https://my.zakupivli.pro/remote/dispatcher/state_purchase_view/40906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pane ySplit="1" topLeftCell="A2" activePane="bottomLeft" state="frozen"/>
      <selection pane="bottomLeft" activeCell="E28" sqref="E28"/>
    </sheetView>
  </sheetViews>
  <sheetFormatPr defaultColWidth="11.42578125" defaultRowHeight="15" x14ac:dyDescent="0.25"/>
  <cols>
    <col min="1" max="1" width="5"/>
    <col min="2" max="2" width="25"/>
    <col min="3" max="3" width="68.140625" customWidth="1"/>
    <col min="4" max="5" width="15"/>
    <col min="6" max="6" width="73.5703125" customWidth="1"/>
  </cols>
  <sheetData>
    <row r="1" spans="1:6" ht="64.5" x14ac:dyDescent="0.25">
      <c r="A1" s="1" t="s">
        <v>28</v>
      </c>
      <c r="B1" s="1" t="s">
        <v>0</v>
      </c>
      <c r="C1" s="1" t="s">
        <v>16</v>
      </c>
      <c r="D1" s="1" t="s">
        <v>9</v>
      </c>
      <c r="E1" s="1" t="s">
        <v>17</v>
      </c>
      <c r="F1" s="1" t="s">
        <v>27</v>
      </c>
    </row>
    <row r="2" spans="1:6" x14ac:dyDescent="0.25">
      <c r="A2" s="2">
        <v>1</v>
      </c>
      <c r="B2" s="3" t="str">
        <f>HYPERLINK("https://my.zakupivli.pro/remote/dispatcher/state_purchase_view/46681378", "UA-2023-11-15-008801-a")</f>
        <v>UA-2023-11-15-008801-a</v>
      </c>
      <c r="C2" s="4" t="s">
        <v>5</v>
      </c>
      <c r="D2" s="5">
        <v>175000</v>
      </c>
      <c r="E2" s="5">
        <v>175000</v>
      </c>
      <c r="F2" s="4" t="s">
        <v>24</v>
      </c>
    </row>
    <row r="3" spans="1:6" x14ac:dyDescent="0.25">
      <c r="A3" s="2">
        <v>2</v>
      </c>
      <c r="B3" s="3" t="str">
        <f>HYPERLINK("https://my.zakupivli.pro/remote/dispatcher/state_purchase_view/46341478", "UA-2023-11-02-004929-a")</f>
        <v>UA-2023-11-02-004929-a</v>
      </c>
      <c r="C3" s="4" t="s">
        <v>4</v>
      </c>
      <c r="D3" s="5">
        <v>180000</v>
      </c>
      <c r="E3" s="5">
        <v>180000</v>
      </c>
      <c r="F3" s="4" t="s">
        <v>25</v>
      </c>
    </row>
    <row r="4" spans="1:6" x14ac:dyDescent="0.25">
      <c r="A4" s="2">
        <v>3</v>
      </c>
      <c r="B4" s="3" t="str">
        <f>HYPERLINK("https://my.zakupivli.pro/remote/dispatcher/state_purchase_view/46189327", "UA-2023-10-26-006031-a")</f>
        <v>UA-2023-10-26-006031-a</v>
      </c>
      <c r="C4" s="4" t="s">
        <v>6</v>
      </c>
      <c r="D4" s="5">
        <v>160000</v>
      </c>
      <c r="E4" s="5">
        <v>159930</v>
      </c>
      <c r="F4" s="4" t="s">
        <v>23</v>
      </c>
    </row>
    <row r="5" spans="1:6" x14ac:dyDescent="0.25">
      <c r="A5" s="2">
        <v>4</v>
      </c>
      <c r="B5" s="3" t="str">
        <f>HYPERLINK("https://my.zakupivli.pro/remote/dispatcher/state_purchase_view/46022358", "UA-2023-10-19-012528-a")</f>
        <v>UA-2023-10-19-012528-a</v>
      </c>
      <c r="C5" s="4" t="s">
        <v>5</v>
      </c>
      <c r="D5" s="5">
        <v>175000</v>
      </c>
      <c r="E5" s="5">
        <v>175000</v>
      </c>
      <c r="F5" s="4" t="s">
        <v>24</v>
      </c>
    </row>
    <row r="6" spans="1:6" x14ac:dyDescent="0.25">
      <c r="A6" s="2">
        <v>5</v>
      </c>
      <c r="B6" s="3" t="str">
        <f>HYPERLINK("https://my.zakupivli.pro/remote/dispatcher/state_purchase_view/45352792", "UA-2023-09-21-009744-a")</f>
        <v>UA-2023-09-21-009744-a</v>
      </c>
      <c r="C6" s="4" t="s">
        <v>10</v>
      </c>
      <c r="D6" s="5">
        <v>330000</v>
      </c>
      <c r="E6" s="5">
        <v>330000</v>
      </c>
      <c r="F6" s="4" t="s">
        <v>21</v>
      </c>
    </row>
    <row r="7" spans="1:6" x14ac:dyDescent="0.25">
      <c r="A7" s="2">
        <v>6</v>
      </c>
      <c r="B7" s="3" t="str">
        <f>HYPERLINK("https://my.zakupivli.pro/remote/dispatcher/state_purchase_view/45123767", "UA-2023-09-12-012527-a")</f>
        <v>UA-2023-09-12-012527-a</v>
      </c>
      <c r="C7" s="4" t="s">
        <v>15</v>
      </c>
      <c r="D7" s="5">
        <v>110000</v>
      </c>
      <c r="E7" s="5">
        <v>46700</v>
      </c>
      <c r="F7" s="4" t="s">
        <v>23</v>
      </c>
    </row>
    <row r="8" spans="1:6" x14ac:dyDescent="0.25">
      <c r="A8" s="2">
        <v>7</v>
      </c>
      <c r="B8" s="3" t="str">
        <f>HYPERLINK("https://my.zakupivli.pro/remote/dispatcher/state_purchase_view/44982262", "UA-2023-09-06-008265-a")</f>
        <v>UA-2023-09-06-008265-a</v>
      </c>
      <c r="C8" s="4" t="s">
        <v>2</v>
      </c>
      <c r="D8" s="5">
        <v>1700000</v>
      </c>
      <c r="E8" s="5">
        <v>1699200</v>
      </c>
      <c r="F8" s="4" t="s">
        <v>25</v>
      </c>
    </row>
    <row r="9" spans="1:6" x14ac:dyDescent="0.25">
      <c r="A9" s="2">
        <v>8</v>
      </c>
      <c r="B9" s="3" t="str">
        <f>HYPERLINK("https://my.zakupivli.pro/remote/dispatcher/state_purchase_view/43589315", "UA-2023-06-27-010915-a")</f>
        <v>UA-2023-06-27-010915-a</v>
      </c>
      <c r="C9" s="4" t="s">
        <v>8</v>
      </c>
      <c r="D9" s="5">
        <v>2222000</v>
      </c>
      <c r="E9" s="5">
        <v>2130000</v>
      </c>
      <c r="F9" s="4" t="s">
        <v>26</v>
      </c>
    </row>
    <row r="10" spans="1:6" x14ac:dyDescent="0.25">
      <c r="A10" s="2">
        <v>9</v>
      </c>
      <c r="B10" s="3" t="str">
        <f>HYPERLINK("https://my.zakupivli.pro/remote/dispatcher/state_purchase_view/43573356", "UA-2023-06-27-003547-a")</f>
        <v>UA-2023-06-27-003547-a</v>
      </c>
      <c r="C10" s="4" t="s">
        <v>3</v>
      </c>
      <c r="D10" s="5">
        <v>1400000</v>
      </c>
      <c r="E10" s="5">
        <v>1298250</v>
      </c>
      <c r="F10" s="4" t="s">
        <v>25</v>
      </c>
    </row>
    <row r="11" spans="1:6" x14ac:dyDescent="0.25">
      <c r="A11" s="2">
        <v>10</v>
      </c>
      <c r="B11" s="3" t="str">
        <f>HYPERLINK("https://my.zakupivli.pro/remote/dispatcher/state_purchase_view/42978216", "UA-2023-06-01-005736-a")</f>
        <v>UA-2023-06-01-005736-a</v>
      </c>
      <c r="C11" s="4" t="s">
        <v>12</v>
      </c>
      <c r="D11" s="5">
        <v>200000</v>
      </c>
      <c r="E11" s="5">
        <v>200000</v>
      </c>
      <c r="F11" s="4" t="s">
        <v>21</v>
      </c>
    </row>
    <row r="12" spans="1:6" x14ac:dyDescent="0.25">
      <c r="A12" s="2">
        <v>11</v>
      </c>
      <c r="B12" s="3" t="str">
        <f>HYPERLINK("https://my.zakupivli.pro/remote/dispatcher/state_purchase_view/42090809", "UA-2023-04-20-005052-a")</f>
        <v>UA-2023-04-20-005052-a</v>
      </c>
      <c r="C12" s="4" t="s">
        <v>14</v>
      </c>
      <c r="D12" s="5">
        <v>570000</v>
      </c>
      <c r="E12" s="5">
        <v>549452.86</v>
      </c>
      <c r="F12" s="4" t="s">
        <v>19</v>
      </c>
    </row>
    <row r="13" spans="1:6" x14ac:dyDescent="0.25">
      <c r="A13" s="2">
        <v>12</v>
      </c>
      <c r="B13" s="3" t="str">
        <f>HYPERLINK("https://my.zakupivli.pro/remote/dispatcher/state_purchase_view/41463576", "UA-2023-03-16-009996-a")</f>
        <v>UA-2023-03-16-009996-a</v>
      </c>
      <c r="C13" s="4" t="s">
        <v>15</v>
      </c>
      <c r="D13" s="5">
        <v>120000</v>
      </c>
      <c r="E13" s="5">
        <v>115500</v>
      </c>
      <c r="F13" s="4" t="s">
        <v>23</v>
      </c>
    </row>
    <row r="14" spans="1:6" x14ac:dyDescent="0.25">
      <c r="A14" s="2">
        <v>13</v>
      </c>
      <c r="B14" s="3" t="str">
        <f>HYPERLINK("https://my.zakupivli.pro/remote/dispatcher/state_purchase_view/41140662", "UA-2023-02-28-009278-a")</f>
        <v>UA-2023-02-28-009278-a</v>
      </c>
      <c r="C14" s="4" t="s">
        <v>13</v>
      </c>
      <c r="D14" s="5">
        <v>600000</v>
      </c>
      <c r="E14" s="5">
        <v>578000</v>
      </c>
      <c r="F14" s="4" t="s">
        <v>18</v>
      </c>
    </row>
    <row r="15" spans="1:6" x14ac:dyDescent="0.25">
      <c r="A15" s="2">
        <v>14</v>
      </c>
      <c r="B15" s="3" t="str">
        <f>HYPERLINK("https://my.zakupivli.pro/remote/dispatcher/state_purchase_view/40906935", "UA-2023-02-16-009765-a")</f>
        <v>UA-2023-02-16-009765-a</v>
      </c>
      <c r="C15" s="4" t="s">
        <v>11</v>
      </c>
      <c r="D15" s="5">
        <v>330000</v>
      </c>
      <c r="E15" s="5">
        <v>329120</v>
      </c>
      <c r="F15" s="4" t="s">
        <v>22</v>
      </c>
    </row>
    <row r="16" spans="1:6" x14ac:dyDescent="0.25">
      <c r="A16" s="2">
        <v>15</v>
      </c>
      <c r="B16" s="3" t="str">
        <f>HYPERLINK("https://my.zakupivli.pro/remote/dispatcher/state_purchase_view/40884524", "UA-2023-02-15-013358-a")</f>
        <v>UA-2023-02-15-013358-a</v>
      </c>
      <c r="C16" s="4" t="s">
        <v>1</v>
      </c>
      <c r="D16" s="5">
        <v>1530000</v>
      </c>
      <c r="E16" s="5">
        <v>1497000</v>
      </c>
      <c r="F16" s="4" t="s">
        <v>20</v>
      </c>
    </row>
    <row r="17" spans="1:6" x14ac:dyDescent="0.25">
      <c r="A17" s="2">
        <v>16</v>
      </c>
      <c r="B17" s="3" t="str">
        <f>HYPERLINK("https://my.zakupivli.pro/remote/dispatcher/state_purchase_view/40190384", "UA-2023-01-19-014718-a")</f>
        <v>UA-2023-01-19-014718-a</v>
      </c>
      <c r="C17" s="4" t="s">
        <v>5</v>
      </c>
      <c r="D17" s="5">
        <v>4800000</v>
      </c>
      <c r="E17" s="5">
        <v>3628800</v>
      </c>
      <c r="F17" s="4" t="s">
        <v>24</v>
      </c>
    </row>
    <row r="18" spans="1:6" x14ac:dyDescent="0.25">
      <c r="A18" s="2">
        <v>17</v>
      </c>
      <c r="B18" s="3" t="str">
        <f>HYPERLINK("https://my.zakupivli.pro/remote/dispatcher/state_purchase_view/40030921", "UA-2023-01-12-009732-a")</f>
        <v>UA-2023-01-12-009732-a</v>
      </c>
      <c r="C18" s="4" t="s">
        <v>7</v>
      </c>
      <c r="D18" s="5">
        <v>400000</v>
      </c>
      <c r="E18" s="5">
        <v>369480</v>
      </c>
      <c r="F18" s="4" t="s">
        <v>23</v>
      </c>
    </row>
  </sheetData>
  <autoFilter ref="A1:F18" xr:uid="{00000000-0009-0000-0000-000000000000}"/>
  <hyperlinks>
    <hyperlink ref="B2" r:id="rId1" display="https://my.zakupivli.pro/remote/dispatcher/state_purchase_view/46681378" xr:uid="{00000000-0004-0000-0000-000001000000}"/>
    <hyperlink ref="B3" r:id="rId2" display="https://my.zakupivli.pro/remote/dispatcher/state_purchase_view/46341478" xr:uid="{00000000-0004-0000-0000-000003000000}"/>
    <hyperlink ref="B4" r:id="rId3" display="https://my.zakupivli.pro/remote/dispatcher/state_purchase_view/46189327" xr:uid="{00000000-0004-0000-0000-000005000000}"/>
    <hyperlink ref="B5" r:id="rId4" display="https://my.zakupivli.pro/remote/dispatcher/state_purchase_view/46022358" xr:uid="{00000000-0004-0000-0000-000007000000}"/>
    <hyperlink ref="B6" r:id="rId5" display="https://my.zakupivli.pro/remote/dispatcher/state_purchase_view/45352792" xr:uid="{00000000-0004-0000-0000-000009000000}"/>
    <hyperlink ref="B7" r:id="rId6" display="https://my.zakupivli.pro/remote/dispatcher/state_purchase_view/45123767" xr:uid="{00000000-0004-0000-0000-00000B000000}"/>
    <hyperlink ref="B8" r:id="rId7" display="https://my.zakupivli.pro/remote/dispatcher/state_purchase_view/44982262" xr:uid="{00000000-0004-0000-0000-00000E000000}"/>
    <hyperlink ref="B9" r:id="rId8" display="https://my.zakupivli.pro/remote/dispatcher/state_purchase_view/43589315" xr:uid="{00000000-0004-0000-0000-000010000000}"/>
    <hyperlink ref="B10" r:id="rId9" display="https://my.zakupivli.pro/remote/dispatcher/state_purchase_view/43573356" xr:uid="{00000000-0004-0000-0000-000013000000}"/>
    <hyperlink ref="B11" r:id="rId10" display="https://my.zakupivli.pro/remote/dispatcher/state_purchase_view/42978216" xr:uid="{00000000-0004-0000-0000-000016000000}"/>
    <hyperlink ref="B12" r:id="rId11" display="https://my.zakupivli.pro/remote/dispatcher/state_purchase_view/42090809" xr:uid="{00000000-0004-0000-0000-000018000000}"/>
    <hyperlink ref="B13" r:id="rId12" display="https://my.zakupivli.pro/remote/dispatcher/state_purchase_view/41463576" xr:uid="{00000000-0004-0000-0000-00001A000000}"/>
    <hyperlink ref="B14" r:id="rId13" display="https://my.zakupivli.pro/remote/dispatcher/state_purchase_view/41140662" xr:uid="{00000000-0004-0000-0000-00001C000000}"/>
    <hyperlink ref="B15" r:id="rId14" display="https://my.zakupivli.pro/remote/dispatcher/state_purchase_view/40906935" xr:uid="{00000000-0004-0000-0000-00001E000000}"/>
    <hyperlink ref="B16" r:id="rId15" display="https://my.zakupivli.pro/remote/dispatcher/state_purchase_view/40884524" xr:uid="{00000000-0004-0000-0000-000020000000}"/>
    <hyperlink ref="B17" r:id="rId16" display="https://my.zakupivli.pro/remote/dispatcher/state_purchase_view/40190384" xr:uid="{00000000-0004-0000-0000-000022000000}"/>
    <hyperlink ref="B18" r:id="rId17" display="https://my.zakupivli.pro/remote/dispatcher/state_purchase_view/40030921" xr:uid="{00000000-0004-0000-0000-000024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Voloshina</cp:lastModifiedBy>
  <dcterms:created xsi:type="dcterms:W3CDTF">2024-02-27T15:09:17Z</dcterms:created>
  <dcterms:modified xsi:type="dcterms:W3CDTF">2024-02-27T13:12:14Z</dcterms:modified>
  <cp:category/>
</cp:coreProperties>
</file>