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05" windowHeight="9480" activeTab="2"/>
  </bookViews>
  <sheets>
    <sheet name="інфор2012р" sheetId="1" r:id="rId1"/>
    <sheet name="інфор2013" sheetId="2" r:id="rId2"/>
    <sheet name="інфор2014" sheetId="3" r:id="rId3"/>
    <sheet name="інформ2015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F2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F27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F2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2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2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G1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H1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H2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<sst xmlns="http://schemas.openxmlformats.org/spreadsheetml/2006/main" count="5533" uniqueCount="1902">
  <si>
    <t>виконання робіт по технічному нагляду капітального ремонту  покрівлі</t>
  </si>
  <si>
    <t>102тн</t>
  </si>
  <si>
    <t>виконання робіт по технічному нагляду капітального ремонту  приміщень</t>
  </si>
  <si>
    <t>1012-2</t>
  </si>
  <si>
    <t>виконання робіт по технічному нагляду ремонту зовнішньої мережі теплопостачання</t>
  </si>
  <si>
    <t>104тн</t>
  </si>
  <si>
    <t>107тн</t>
  </si>
  <si>
    <t>114тн</t>
  </si>
  <si>
    <t>128тн</t>
  </si>
  <si>
    <t>131тн</t>
  </si>
  <si>
    <t>виконання робіт по технічному нагляду капітального ремонту  системи опалення</t>
  </si>
  <si>
    <t>123,тн</t>
  </si>
  <si>
    <t>115тн</t>
  </si>
  <si>
    <t>127тн</t>
  </si>
  <si>
    <t>103тн</t>
  </si>
  <si>
    <t>виконання робіт по технічному нагляду капітального ремонту спального корпуса</t>
  </si>
  <si>
    <t>100тн</t>
  </si>
  <si>
    <t>виконання робіт по технічному нагляду капітального ремонту системи опалення</t>
  </si>
  <si>
    <t>101тн</t>
  </si>
  <si>
    <t>04-1470-14/КД</t>
  </si>
  <si>
    <t>експертиза кошторисної документації на ремогт зовнішніх мереж теплопостачання</t>
  </si>
  <si>
    <t>69тн</t>
  </si>
  <si>
    <t xml:space="preserve"> ПП "Фенікс"</t>
  </si>
  <si>
    <t>тенічний нагляд за дотриманням вимог та будівельних норм і правил</t>
  </si>
  <si>
    <t>68тн</t>
  </si>
  <si>
    <t>116тн</t>
  </si>
  <si>
    <t>118тн</t>
  </si>
  <si>
    <t>117тн</t>
  </si>
  <si>
    <t>64тн</t>
  </si>
  <si>
    <t>66тн</t>
  </si>
  <si>
    <t>67тн</t>
  </si>
  <si>
    <t>63тн</t>
  </si>
  <si>
    <t>65тн</t>
  </si>
  <si>
    <t>72тн</t>
  </si>
  <si>
    <t>35тн</t>
  </si>
  <si>
    <t>59тн</t>
  </si>
  <si>
    <t>капітальний ремонт приміщення спортивної зали</t>
  </si>
  <si>
    <t>послуги по поточному ремонту технологічного обладнання</t>
  </si>
  <si>
    <t>34/13</t>
  </si>
  <si>
    <t>35/13</t>
  </si>
  <si>
    <t>36/13</t>
  </si>
  <si>
    <t>33/13</t>
  </si>
  <si>
    <t>112</t>
  </si>
  <si>
    <t>31/13</t>
  </si>
  <si>
    <t>1712</t>
  </si>
  <si>
    <t>ТОВ "Елін Плюс"</t>
  </si>
  <si>
    <t>27/13</t>
  </si>
  <si>
    <t>42/2013-ТО</t>
  </si>
  <si>
    <t>послуги з технічного обслуговування автоматики безпеки експлуатації котлів  типа БАУ-ТН</t>
  </si>
  <si>
    <t>послуги з переобладнання автоматичної пожежної та охоронної сигналізації</t>
  </si>
  <si>
    <t>32/13</t>
  </si>
  <si>
    <t xml:space="preserve">поточний по монтажу електричного обладнання </t>
  </si>
  <si>
    <t>145</t>
  </si>
  <si>
    <t>розробка проектної документації на кпа.ремонт будівлі</t>
  </si>
  <si>
    <t>04-13/КД</t>
  </si>
  <si>
    <t>експертиза кошторисної документації</t>
  </si>
  <si>
    <t>78</t>
  </si>
  <si>
    <t>20/13</t>
  </si>
  <si>
    <t>000087</t>
  </si>
  <si>
    <t>КП "Міськсвітло" ДМР</t>
  </si>
  <si>
    <t>поточний ремонт зовнішнього освітлення</t>
  </si>
  <si>
    <t>154-Р/2013</t>
  </si>
  <si>
    <t>послуги з налагодження системи опалення та водопостачання</t>
  </si>
  <si>
    <t>11/11-13ПР</t>
  </si>
  <si>
    <t>07/13</t>
  </si>
  <si>
    <t>09/13</t>
  </si>
  <si>
    <t xml:space="preserve">капітальний ремонт будівлі </t>
  </si>
  <si>
    <t>04/04-13</t>
  </si>
  <si>
    <t>00000051</t>
  </si>
  <si>
    <t>ПП ф-ма "Себеръ"</t>
  </si>
  <si>
    <t xml:space="preserve"> канцелярські товари</t>
  </si>
  <si>
    <t>135.13</t>
  </si>
  <si>
    <t>надання науково-технічних послуг</t>
  </si>
  <si>
    <t xml:space="preserve">послуги по реєстрації та супроводження ліцензійної програми </t>
  </si>
  <si>
    <t>456</t>
  </si>
  <si>
    <t>802</t>
  </si>
  <si>
    <t>ПідприємецьРуденко Т.М</t>
  </si>
  <si>
    <t>120413-01</t>
  </si>
  <si>
    <t>послуги з технічного обслуговування комп'ютерної техніки</t>
  </si>
  <si>
    <t>0309-01</t>
  </si>
  <si>
    <t>ПП "Леся"</t>
  </si>
  <si>
    <t>ФОП  Гусєв І.Ю.</t>
  </si>
  <si>
    <t>ТОВ "Оптітрейд"</t>
  </si>
  <si>
    <t>ФОП Денисенко Н.С.</t>
  </si>
  <si>
    <t>13</t>
  </si>
  <si>
    <t>про закупівлю товарів за державні кошти</t>
  </si>
  <si>
    <t>вироби хлібобулочні,кондитерські та кулінарні</t>
  </si>
  <si>
    <t>процедура проведення  запиту цінових пропозицій</t>
  </si>
  <si>
    <t>48</t>
  </si>
  <si>
    <t>ФОП Гентеш Й Я</t>
  </si>
  <si>
    <t>масло вершкове та молочні пасти</t>
  </si>
  <si>
    <t>НВП "Промсервіс"</t>
  </si>
  <si>
    <t>м'ясо свійської птиці,заморожене(печінка куряча,кури заморожені)</t>
  </si>
  <si>
    <t>продукція рибна,свіжа,охолоджена чи заморожена(риба заморожена)</t>
  </si>
  <si>
    <t>17</t>
  </si>
  <si>
    <t>12,04.2013</t>
  </si>
  <si>
    <t>2013рік</t>
  </si>
  <si>
    <t>2014рік</t>
  </si>
  <si>
    <t>76-14</t>
  </si>
  <si>
    <t>папір побутовий</t>
  </si>
  <si>
    <t>82-14</t>
  </si>
  <si>
    <t>мітли та щітки</t>
  </si>
  <si>
    <t>30діб</t>
  </si>
  <si>
    <t>77-14</t>
  </si>
  <si>
    <t>барвники та пігменти</t>
  </si>
  <si>
    <t>65-14</t>
  </si>
  <si>
    <t>вироби ножові та столові</t>
  </si>
  <si>
    <t>68-14</t>
  </si>
  <si>
    <t>62-14</t>
  </si>
  <si>
    <t>одяг робочий</t>
  </si>
  <si>
    <t>63-14</t>
  </si>
  <si>
    <t>вироби пласмасові</t>
  </si>
  <si>
    <t>61-14</t>
  </si>
  <si>
    <t>60-14</t>
  </si>
  <si>
    <t>07-14</t>
  </si>
  <si>
    <t>полотно не ткане</t>
  </si>
  <si>
    <t>66-14</t>
  </si>
  <si>
    <t>устаткування електричне</t>
  </si>
  <si>
    <t>67-14</t>
  </si>
  <si>
    <t>вироби промислові</t>
  </si>
  <si>
    <t>79-14</t>
  </si>
  <si>
    <t>тара з пластмаси</t>
  </si>
  <si>
    <t>80-14</t>
  </si>
  <si>
    <t>18,06.2014</t>
  </si>
  <si>
    <t>64-14</t>
  </si>
  <si>
    <t>відра пластмасові</t>
  </si>
  <si>
    <t>13-14</t>
  </si>
  <si>
    <t>85-14</t>
  </si>
  <si>
    <t>вироби пластмасові</t>
  </si>
  <si>
    <t>86-14</t>
  </si>
  <si>
    <t>інструменти</t>
  </si>
  <si>
    <t>87-14</t>
  </si>
  <si>
    <t>88-14</t>
  </si>
  <si>
    <t>84-14</t>
  </si>
  <si>
    <t>89-14</t>
  </si>
  <si>
    <t>12-14</t>
  </si>
  <si>
    <t>83-14</t>
  </si>
  <si>
    <t>замки та завіси</t>
  </si>
  <si>
    <t>81-14</t>
  </si>
  <si>
    <t>51-14</t>
  </si>
  <si>
    <t>50-14</t>
  </si>
  <si>
    <t>49-14</t>
  </si>
  <si>
    <t>52-14</t>
  </si>
  <si>
    <t>47-14</t>
  </si>
  <si>
    <t>69-14</t>
  </si>
  <si>
    <t>70-14</t>
  </si>
  <si>
    <t>71-14</t>
  </si>
  <si>
    <t>73-14</t>
  </si>
  <si>
    <t>74-14</t>
  </si>
  <si>
    <t>72-14</t>
  </si>
  <si>
    <t>75-14</t>
  </si>
  <si>
    <t>58-14</t>
  </si>
  <si>
    <t>32-14</t>
  </si>
  <si>
    <t>33-14</t>
  </si>
  <si>
    <t>55-14</t>
  </si>
  <si>
    <t>09-14</t>
  </si>
  <si>
    <t>56-14</t>
  </si>
  <si>
    <t>01-14</t>
  </si>
  <si>
    <t>03-14</t>
  </si>
  <si>
    <t>45-14</t>
  </si>
  <si>
    <t>44-14</t>
  </si>
  <si>
    <t>42-14</t>
  </si>
  <si>
    <t>41-14</t>
  </si>
  <si>
    <t>05-14</t>
  </si>
  <si>
    <t>46-14</t>
  </si>
  <si>
    <t>02-14</t>
  </si>
  <si>
    <t>40-14</t>
  </si>
  <si>
    <t>39-14</t>
  </si>
  <si>
    <t>34-14</t>
  </si>
  <si>
    <t>57-14</t>
  </si>
  <si>
    <t>06-14</t>
  </si>
  <si>
    <t>59-14</t>
  </si>
  <si>
    <t>19-14</t>
  </si>
  <si>
    <t>20-14</t>
  </si>
  <si>
    <t>21-14</t>
  </si>
  <si>
    <t>11-14</t>
  </si>
  <si>
    <t>18-14</t>
  </si>
  <si>
    <t>17-14</t>
  </si>
  <si>
    <t>2-14</t>
  </si>
  <si>
    <t>043</t>
  </si>
  <si>
    <t>поліграфічна продукція</t>
  </si>
  <si>
    <t>2103</t>
  </si>
  <si>
    <t xml:space="preserve"> ФОП Васильковський А.І</t>
  </si>
  <si>
    <t>10днв</t>
  </si>
  <si>
    <t>меблі для сидіння та їх частини</t>
  </si>
  <si>
    <t>10-14</t>
  </si>
  <si>
    <t>14-14</t>
  </si>
  <si>
    <t>16-14</t>
  </si>
  <si>
    <t>26-14</t>
  </si>
  <si>
    <t>24-14</t>
  </si>
  <si>
    <t>25-14</t>
  </si>
  <si>
    <t>23-14</t>
  </si>
  <si>
    <t>22-14</t>
  </si>
  <si>
    <t>15-14</t>
  </si>
  <si>
    <t>94-14</t>
  </si>
  <si>
    <t>97-14</t>
  </si>
  <si>
    <t>91-14</t>
  </si>
  <si>
    <t>90-14</t>
  </si>
  <si>
    <t>95-14</t>
  </si>
  <si>
    <t>92-14</t>
  </si>
  <si>
    <t>98-14</t>
  </si>
  <si>
    <t>31-14</t>
  </si>
  <si>
    <t>29-14</t>
  </si>
  <si>
    <t>27-14</t>
  </si>
  <si>
    <t>08-14</t>
  </si>
  <si>
    <t>28-14</t>
  </si>
  <si>
    <t>30-14</t>
  </si>
  <si>
    <t>ФОП Трінько А.С.</t>
  </si>
  <si>
    <t>12днів</t>
  </si>
  <si>
    <t>чистящий та дизинфікуючий засіб</t>
  </si>
  <si>
    <t>мило порошок , чистящий засіб</t>
  </si>
  <si>
    <t>3-14</t>
  </si>
  <si>
    <t>засіб для миття посуди</t>
  </si>
  <si>
    <t>9-14</t>
  </si>
  <si>
    <t>8-14</t>
  </si>
  <si>
    <t>5-14</t>
  </si>
  <si>
    <t>4-14</t>
  </si>
  <si>
    <t>7-14</t>
  </si>
  <si>
    <t>6-14</t>
  </si>
  <si>
    <t>чистящий засіб</t>
  </si>
  <si>
    <t>мило, чистящий засіб</t>
  </si>
  <si>
    <t>мило  чистящий засіб</t>
  </si>
  <si>
    <t>чистящий,та дезенфікуючий засіб</t>
  </si>
  <si>
    <t>мило</t>
  </si>
  <si>
    <t>121</t>
  </si>
  <si>
    <t>ТОВ СП "Ліфтреммонтаж Дніпро"</t>
  </si>
  <si>
    <t>послуги з обслуговування  ліфта</t>
  </si>
  <si>
    <t>18А</t>
  </si>
  <si>
    <t xml:space="preserve"> МКП №дніпропетровський електротранспорт"</t>
  </si>
  <si>
    <t>з21.07.14-05.08.14р</t>
  </si>
  <si>
    <t>35-14</t>
  </si>
  <si>
    <t>36-14</t>
  </si>
  <si>
    <t>38-14</t>
  </si>
  <si>
    <t>37-14</t>
  </si>
  <si>
    <t>13/2014</t>
  </si>
  <si>
    <t>113-П/2014</t>
  </si>
  <si>
    <t>45дн</t>
  </si>
  <si>
    <t>1дн</t>
  </si>
  <si>
    <t>04-1021-14/КД</t>
  </si>
  <si>
    <t>04-1022-14/КД</t>
  </si>
  <si>
    <t>04-1020-14/КД</t>
  </si>
  <si>
    <t>04-0537-14/КД</t>
  </si>
  <si>
    <t>04-1106-14/КД</t>
  </si>
  <si>
    <t>52тн</t>
  </si>
  <si>
    <t>поточний ремонт жорсткої покривлі</t>
  </si>
  <si>
    <t>50тн</t>
  </si>
  <si>
    <t>37тн</t>
  </si>
  <si>
    <t>поточний ремонт сантехнічних систем</t>
  </si>
  <si>
    <t>51тн</t>
  </si>
  <si>
    <t>41тн</t>
  </si>
  <si>
    <t>45тн</t>
  </si>
  <si>
    <t>42тн</t>
  </si>
  <si>
    <t>47тн</t>
  </si>
  <si>
    <t>46тн</t>
  </si>
  <si>
    <t>49тн</t>
  </si>
  <si>
    <t>48тн</t>
  </si>
  <si>
    <t>43тн</t>
  </si>
  <si>
    <t>44тн</t>
  </si>
  <si>
    <t>послуги зповірки вузла огбліку тепловіої енергії</t>
  </si>
  <si>
    <t>заходи з підготовки котельні</t>
  </si>
  <si>
    <t>38тн</t>
  </si>
  <si>
    <t>розробка проектної документації на капітальний ремонт системи теплопостачання</t>
  </si>
  <si>
    <t>технічне обслуговування</t>
  </si>
  <si>
    <t>24тн</t>
  </si>
  <si>
    <t>ПП "Лідер -Фасад"</t>
  </si>
  <si>
    <t>3р дня</t>
  </si>
  <si>
    <t>технячне обслуговування обладнання водоочисних установок</t>
  </si>
  <si>
    <t>23тн</t>
  </si>
  <si>
    <t>115-П/2014</t>
  </si>
  <si>
    <t xml:space="preserve">повірка манометрів </t>
  </si>
  <si>
    <t>13-П/2014</t>
  </si>
  <si>
    <t>45днів</t>
  </si>
  <si>
    <t>1день</t>
  </si>
  <si>
    <t>54тн</t>
  </si>
  <si>
    <t>71тн</t>
  </si>
  <si>
    <t>поточний ремонт класних кімнат</t>
  </si>
  <si>
    <t>62тн</t>
  </si>
  <si>
    <t>поточний ремон харчоблоку</t>
  </si>
  <si>
    <t>70тн</t>
  </si>
  <si>
    <t>53тн</t>
  </si>
  <si>
    <t>капітальний ремонт огорожі</t>
  </si>
  <si>
    <t>33тн</t>
  </si>
  <si>
    <t>поточний ремонт підлоги</t>
  </si>
  <si>
    <t>39тн</t>
  </si>
  <si>
    <t>36тн</t>
  </si>
  <si>
    <t>ТОВ "Чернобиль-захист"</t>
  </si>
  <si>
    <t>виготовлення проектної документації щодо водозниження території</t>
  </si>
  <si>
    <t>73тн</t>
  </si>
  <si>
    <t>1314/43/175574</t>
  </si>
  <si>
    <t>ПАТ "Дніпрогаз"</t>
  </si>
  <si>
    <t>розробка проектно-кошторисної документації по капітальному ремонту вузла обліку газу з коректором</t>
  </si>
  <si>
    <t>Підприємець      Портна І.А</t>
  </si>
  <si>
    <t>вироби господарчі та декоративні</t>
  </si>
  <si>
    <t>14-ДН</t>
  </si>
  <si>
    <t>базова програма "Бюджет Міста"</t>
  </si>
  <si>
    <t>шкільна та спортив форма</t>
  </si>
  <si>
    <t>38</t>
  </si>
  <si>
    <t>м'який інвентарь</t>
  </si>
  <si>
    <t>319</t>
  </si>
  <si>
    <t>321</t>
  </si>
  <si>
    <t xml:space="preserve">папір </t>
  </si>
  <si>
    <t>папір</t>
  </si>
  <si>
    <t>322</t>
  </si>
  <si>
    <t>файли</t>
  </si>
  <si>
    <t>323</t>
  </si>
  <si>
    <t>328</t>
  </si>
  <si>
    <t>317</t>
  </si>
  <si>
    <t>326</t>
  </si>
  <si>
    <t>327</t>
  </si>
  <si>
    <t>315</t>
  </si>
  <si>
    <t>329</t>
  </si>
  <si>
    <t>316</t>
  </si>
  <si>
    <t>325</t>
  </si>
  <si>
    <t>330</t>
  </si>
  <si>
    <t>324</t>
  </si>
  <si>
    <t>318</t>
  </si>
  <si>
    <t>ПП фірма"Себеръ"</t>
  </si>
  <si>
    <t>509</t>
  </si>
  <si>
    <t>ФОП Лисенко С.С.</t>
  </si>
  <si>
    <t>спортивна форма</t>
  </si>
  <si>
    <t>510</t>
  </si>
  <si>
    <t>ДП"Дніпропетровський хлібокомбінат №2"</t>
  </si>
  <si>
    <t>ТОВ "Авіка"</t>
  </si>
  <si>
    <t>послуги громадського харчування</t>
  </si>
  <si>
    <t>сир сичужний та кисломолочний сир(сир кисломолочний,сир твердий)</t>
  </si>
  <si>
    <t>01/11</t>
  </si>
  <si>
    <t>тістоміс</t>
  </si>
  <si>
    <t>020-14</t>
  </si>
  <si>
    <t>холодильник побутовий</t>
  </si>
  <si>
    <t>04-04</t>
  </si>
  <si>
    <t>016-016</t>
  </si>
  <si>
    <t>004</t>
  </si>
  <si>
    <t>машина посудомийна</t>
  </si>
  <si>
    <t>0113</t>
  </si>
  <si>
    <t>електром'ясорубка</t>
  </si>
  <si>
    <t>1830</t>
  </si>
  <si>
    <t>1820</t>
  </si>
  <si>
    <t>1821</t>
  </si>
  <si>
    <t>1827</t>
  </si>
  <si>
    <t>1826</t>
  </si>
  <si>
    <t>1825</t>
  </si>
  <si>
    <t>1823</t>
  </si>
  <si>
    <t>1822</t>
  </si>
  <si>
    <t>1846</t>
  </si>
  <si>
    <t>1828</t>
  </si>
  <si>
    <t>088</t>
  </si>
  <si>
    <t>плита 4-комфорочна з духовкою</t>
  </si>
  <si>
    <t>0104-01</t>
  </si>
  <si>
    <t>020-01</t>
  </si>
  <si>
    <t>022/1</t>
  </si>
  <si>
    <t>023/1</t>
  </si>
  <si>
    <t>002/2014</t>
  </si>
  <si>
    <t>74/01</t>
  </si>
  <si>
    <t>58/01</t>
  </si>
  <si>
    <t>71/01</t>
  </si>
  <si>
    <t>035/1</t>
  </si>
  <si>
    <t>1-1-1</t>
  </si>
  <si>
    <t>картофеличистка</t>
  </si>
  <si>
    <t>059/01</t>
  </si>
  <si>
    <t>093</t>
  </si>
  <si>
    <t>шафа жарочна 3-х секційна</t>
  </si>
  <si>
    <t>91</t>
  </si>
  <si>
    <t>54</t>
  </si>
  <si>
    <t>77</t>
  </si>
  <si>
    <t>26/1</t>
  </si>
  <si>
    <t>протирочна машина</t>
  </si>
  <si>
    <t>059</t>
  </si>
  <si>
    <t>0931</t>
  </si>
  <si>
    <t>094</t>
  </si>
  <si>
    <t>097</t>
  </si>
  <si>
    <t>84-1</t>
  </si>
  <si>
    <t>плита 6-комфорочна з духовкою</t>
  </si>
  <si>
    <t>договір підряд</t>
  </si>
  <si>
    <t>поточний ремонт  покрівлі</t>
  </si>
  <si>
    <t>7/а</t>
  </si>
  <si>
    <t xml:space="preserve"> ПП Лана</t>
  </si>
  <si>
    <t>поточний ремонт  коридору</t>
  </si>
  <si>
    <t>8/б</t>
  </si>
  <si>
    <t>9/а</t>
  </si>
  <si>
    <t>ТОВ "Центр програмних рішень "Маяк"</t>
  </si>
  <si>
    <t>43-і</t>
  </si>
  <si>
    <t>ПП "Металомонтаж"</t>
  </si>
  <si>
    <t xml:space="preserve">обслуговування з питань розрахунку вартості будівельно-монтажних робіт </t>
  </si>
  <si>
    <t>45-і</t>
  </si>
  <si>
    <t>обслуговування з питань порядку визначення вартості будівництва</t>
  </si>
  <si>
    <t>44-і</t>
  </si>
  <si>
    <t>2-с</t>
  </si>
  <si>
    <t>2805-3</t>
  </si>
  <si>
    <t xml:space="preserve">послуги  із забеспечення відеопроекційним обладнанням </t>
  </si>
  <si>
    <t>2805-4</t>
  </si>
  <si>
    <t>послуги  із забеспечення професійної фото,-відеозйомки та виготовлення відеозапису</t>
  </si>
  <si>
    <t>заправка техніки</t>
  </si>
  <si>
    <t>14050</t>
  </si>
  <si>
    <t>страхування членів  добровільних пожежних дружин</t>
  </si>
  <si>
    <t>30/2014</t>
  </si>
  <si>
    <t xml:space="preserve"> ПП "ШЕРИФ"</t>
  </si>
  <si>
    <t>проведеня святкового феєрверку присвяченого "Параду Випусників"</t>
  </si>
  <si>
    <t>ТОВ "Ліфтреммонтаж Сервіс"</t>
  </si>
  <si>
    <t>ремонтування та обслуговування ліфта</t>
  </si>
  <si>
    <t>236</t>
  </si>
  <si>
    <t>ОКСТ "Очаків"ПрАТ "Миколаївтурист"</t>
  </si>
  <si>
    <t>21день</t>
  </si>
  <si>
    <t>оздоровлення та відпочинок дітей</t>
  </si>
  <si>
    <t>2805-5</t>
  </si>
  <si>
    <t>послуги з влаштування світозвукових видовищ</t>
  </si>
  <si>
    <t>2805-2</t>
  </si>
  <si>
    <t>послуги з надвння якісного запису звуку заходу</t>
  </si>
  <si>
    <t>поточний ремонт коридору</t>
  </si>
  <si>
    <t>ТОВ "ТЕХБУДРЕСУРС"</t>
  </si>
  <si>
    <t>розробка проектної документації на капітальний ремонт системи опалення</t>
  </si>
  <si>
    <t>розробка проектної документації на капітальний ремонт приміщень</t>
  </si>
  <si>
    <t>розробка проектної документації на капітальний ремонт покрівлі, системи опалення</t>
  </si>
  <si>
    <t>13ТН</t>
  </si>
  <si>
    <t>поточний ремонт м'якої покрівлі</t>
  </si>
  <si>
    <t>95</t>
  </si>
  <si>
    <t>1119</t>
  </si>
  <si>
    <t>оплата періодичних видань</t>
  </si>
  <si>
    <t>000057476</t>
  </si>
  <si>
    <t>14,07.2014</t>
  </si>
  <si>
    <t>941/113</t>
  </si>
  <si>
    <t>ДП "Зовнішторгвидав України"</t>
  </si>
  <si>
    <t>02426097</t>
  </si>
  <si>
    <t>послуги з пвдключення до платного сервісу "Кабінет замовника"</t>
  </si>
  <si>
    <t>17тн</t>
  </si>
  <si>
    <t>12тн</t>
  </si>
  <si>
    <t>19тн</t>
  </si>
  <si>
    <t>розробка проектної документації на капітальний ремонт огорожі</t>
  </si>
  <si>
    <t>16тн</t>
  </si>
  <si>
    <t>розробка проектної документації на капітальний ремонт спального корпуса</t>
  </si>
  <si>
    <t>18тн</t>
  </si>
  <si>
    <t>14тн</t>
  </si>
  <si>
    <t>розробка проектної документації на капітальний ремонт спортивної зали</t>
  </si>
  <si>
    <t>20тн</t>
  </si>
  <si>
    <t>15тн</t>
  </si>
  <si>
    <t>22тн</t>
  </si>
  <si>
    <t>04-0771-14/КД</t>
  </si>
  <si>
    <t>експертиза кошторисної документації проекту будівництва</t>
  </si>
  <si>
    <t>04-0617-14/КД</t>
  </si>
  <si>
    <t>04-0734-14/КД</t>
  </si>
  <si>
    <t>04-0797-14/КД</t>
  </si>
  <si>
    <t>04-0766-14/КД</t>
  </si>
  <si>
    <t>04-0681-14/КД</t>
  </si>
  <si>
    <t>04-0796-14/КД</t>
  </si>
  <si>
    <t>04-0752-14/КД</t>
  </si>
  <si>
    <t>3-к</t>
  </si>
  <si>
    <t>послуги з професійного навчання автоматизованого розрахунку кошторисної документації</t>
  </si>
  <si>
    <t>278</t>
  </si>
  <si>
    <t>надання послуг з монтажу,демонтажу водолячильників</t>
  </si>
  <si>
    <t xml:space="preserve"> КП "Дніпроводованал" ДМР</t>
  </si>
  <si>
    <t>10дн</t>
  </si>
  <si>
    <t>277</t>
  </si>
  <si>
    <t>технячне обслуговування та повірка водолічильника</t>
  </si>
  <si>
    <t>50-1</t>
  </si>
  <si>
    <t>96-1</t>
  </si>
  <si>
    <t>005</t>
  </si>
  <si>
    <t>050</t>
  </si>
  <si>
    <t>78тн</t>
  </si>
  <si>
    <t>ПП"Елін Плюс"</t>
  </si>
  <si>
    <t>спортивний інвентарь для баскетбольної площадки</t>
  </si>
  <si>
    <t>ТА-188</t>
  </si>
  <si>
    <t xml:space="preserve"> ванна 1-секційна</t>
  </si>
  <si>
    <t>ТА-186</t>
  </si>
  <si>
    <t>ТА-190</t>
  </si>
  <si>
    <t>ТА-184</t>
  </si>
  <si>
    <t>ТА-189</t>
  </si>
  <si>
    <t>ТА-187</t>
  </si>
  <si>
    <t>ТА-181</t>
  </si>
  <si>
    <t>ТА-177</t>
  </si>
  <si>
    <t>Л-37</t>
  </si>
  <si>
    <t xml:space="preserve"> ФОП Латушко О.М</t>
  </si>
  <si>
    <t>стіл виробничий</t>
  </si>
  <si>
    <t>ТА-193</t>
  </si>
  <si>
    <t>ваги</t>
  </si>
  <si>
    <t>ТА-202</t>
  </si>
  <si>
    <t>ТА-200</t>
  </si>
  <si>
    <t>ТА-204</t>
  </si>
  <si>
    <t>ТА-205</t>
  </si>
  <si>
    <t>ТА-207</t>
  </si>
  <si>
    <t>ТА-197</t>
  </si>
  <si>
    <t>ТА-208</t>
  </si>
  <si>
    <t>72</t>
  </si>
  <si>
    <t>0106</t>
  </si>
  <si>
    <t>57-1</t>
  </si>
  <si>
    <t>92-1</t>
  </si>
  <si>
    <t>Л-32/33</t>
  </si>
  <si>
    <t>меблі  кухонні</t>
  </si>
  <si>
    <t>Л-36</t>
  </si>
  <si>
    <t>меблі кухонні</t>
  </si>
  <si>
    <t>Л-28/29</t>
  </si>
  <si>
    <t>Л-27</t>
  </si>
  <si>
    <t>0132</t>
  </si>
  <si>
    <t>Л-34/35</t>
  </si>
  <si>
    <t>Л-30/31</t>
  </si>
  <si>
    <t>ЦИБКТ00009</t>
  </si>
  <si>
    <t>ТОВ "Техноцентр Маяк Кривий Ріг"</t>
  </si>
  <si>
    <t>програма"Облік заробітної плати"</t>
  </si>
  <si>
    <t>18.12.1014</t>
  </si>
  <si>
    <t xml:space="preserve"> ФОП  Трінько А.С.</t>
  </si>
  <si>
    <t>вироби господарські та декоративні керамічні</t>
  </si>
  <si>
    <t>14-ДОН/С</t>
  </si>
  <si>
    <t>супровод інформаційної системи управління бюджетом</t>
  </si>
  <si>
    <t>041214.1</t>
  </si>
  <si>
    <t>ФОП Безверхий В.М.</t>
  </si>
  <si>
    <t>комплект модернізації(процесор,вінчестер,блок живлення)</t>
  </si>
  <si>
    <t>43-14</t>
  </si>
  <si>
    <t>ПП Кочетова Н.А.</t>
  </si>
  <si>
    <t>78-14</t>
  </si>
  <si>
    <t>04-14</t>
  </si>
  <si>
    <t>93-14</t>
  </si>
  <si>
    <t>191214.1</t>
  </si>
  <si>
    <t>послуги з технічного обслуговування ТО</t>
  </si>
  <si>
    <t>171214.1</t>
  </si>
  <si>
    <t>181214.1</t>
  </si>
  <si>
    <t>135.14</t>
  </si>
  <si>
    <t>комплексна бухгалтерська комп'ютерна програма</t>
  </si>
  <si>
    <t>постачання товару</t>
  </si>
  <si>
    <t>1912</t>
  </si>
  <si>
    <t>511</t>
  </si>
  <si>
    <t>шкільна форма</t>
  </si>
  <si>
    <t>0103/01</t>
  </si>
  <si>
    <t>0134-01</t>
  </si>
  <si>
    <t>77/1</t>
  </si>
  <si>
    <t>76/1</t>
  </si>
  <si>
    <t>Л-25</t>
  </si>
  <si>
    <t>ФОП Латушко О.М.</t>
  </si>
  <si>
    <t>стелаж 4полки</t>
  </si>
  <si>
    <t>05</t>
  </si>
  <si>
    <t xml:space="preserve"> Укладені договора</t>
  </si>
  <si>
    <t xml:space="preserve">      Назва</t>
  </si>
  <si>
    <t xml:space="preserve">   Номер</t>
  </si>
  <si>
    <t>Дата</t>
  </si>
  <si>
    <t xml:space="preserve">     Постачальник</t>
  </si>
  <si>
    <t xml:space="preserve">  Найменування</t>
  </si>
  <si>
    <t xml:space="preserve"> ЄДРПОУ</t>
  </si>
  <si>
    <t>Сума договору, грн.</t>
  </si>
  <si>
    <t>Строк постачання</t>
  </si>
  <si>
    <t>Предмет договору</t>
  </si>
  <si>
    <t>Вид процедури закупівлі</t>
  </si>
  <si>
    <t>Примітка про наявність кредиторської заборгованості</t>
  </si>
  <si>
    <t>ПІБ відповідальної особи, що вносила інформацію</t>
  </si>
  <si>
    <t>Дата останнього внесення інформації</t>
  </si>
  <si>
    <t xml:space="preserve">   Реєстр укладених   договорів на закупівлю послуг, робіт, товарів по Управлінню освіти та науки Дніпропетровської міської ради за 2012-2014р.р.</t>
  </si>
  <si>
    <t>2012р</t>
  </si>
  <si>
    <t>30/04</t>
  </si>
  <si>
    <t>ПП "Трейдальянс"</t>
  </si>
  <si>
    <t xml:space="preserve"> 31.12.2012</t>
  </si>
  <si>
    <t>жалюзі</t>
  </si>
  <si>
    <t>без торгів</t>
  </si>
  <si>
    <t>30/01</t>
  </si>
  <si>
    <t>приладдя канцелярські паперові</t>
  </si>
  <si>
    <t>30/12</t>
  </si>
  <si>
    <t>USB Flash накопичувачі</t>
  </si>
  <si>
    <t>купівлі-продажу</t>
  </si>
  <si>
    <t>ТОВ "Факультет"</t>
  </si>
  <si>
    <t>не пізніше 10 дн</t>
  </si>
  <si>
    <t>Лікарські засоби та вироби медичного призначення</t>
  </si>
  <si>
    <t>01/02/10</t>
  </si>
  <si>
    <t>ПП Ях В.Б.</t>
  </si>
  <si>
    <t>франко-склад</t>
  </si>
  <si>
    <t>Вироби металеві для ванни та кухні</t>
  </si>
  <si>
    <t>01/02/04</t>
  </si>
  <si>
    <t>Фарбувальні матеріали</t>
  </si>
  <si>
    <t>01/02/02</t>
  </si>
  <si>
    <t>Товари з паперу чи картону шкільні та канцелярські</t>
  </si>
  <si>
    <t>01/02/06</t>
  </si>
  <si>
    <t>Продукти хімічні різні технічного призначення, Одяг гумовий, Вироби гумові</t>
  </si>
  <si>
    <t>01/02/11</t>
  </si>
  <si>
    <t>Лампи електричні</t>
  </si>
  <si>
    <t>01/02/12</t>
  </si>
  <si>
    <t>Ліноліум</t>
  </si>
  <si>
    <t>01/02/01</t>
  </si>
  <si>
    <t>Матеріали неткані текстільні, Вироби з паперу, Шпалери</t>
  </si>
  <si>
    <t>01/02/03</t>
  </si>
  <si>
    <t>Продукти агрохімічні, Мило та чистильні препарати, приладдя канцелярське</t>
  </si>
  <si>
    <t>01/02/07</t>
  </si>
  <si>
    <t>Тара з пластмас, Матеріали будівельні з пластмас, Інші пластмасові вироби</t>
  </si>
  <si>
    <t>01/02/08</t>
  </si>
  <si>
    <t>Вироби санітарно-технічні керамічні</t>
  </si>
  <si>
    <t>01/02/09</t>
  </si>
  <si>
    <t>Інструменти ручні сільськогосподарські, Полотна для пилок, Пилки ручні, Інші інструменти ручні</t>
  </si>
  <si>
    <t>об оказании услуг по текущему ремонту</t>
  </si>
  <si>
    <t>ЧП "ЭПОС ПЛЮС"</t>
  </si>
  <si>
    <t>30 дней</t>
  </si>
  <si>
    <t>Текущий ремонт технологического оборудования столовой СШ№105</t>
  </si>
  <si>
    <t>12/1</t>
  </si>
  <si>
    <t>12/2</t>
  </si>
  <si>
    <t>Медичні меблі</t>
  </si>
  <si>
    <t>договір поставки</t>
  </si>
  <si>
    <t>195/02/2012</t>
  </si>
  <si>
    <t>30 календ. Днів</t>
  </si>
  <si>
    <t>Проектор BenQ MX</t>
  </si>
  <si>
    <t>про інформаційно-консультаційне обслуговування</t>
  </si>
  <si>
    <t>79260-12/01</t>
  </si>
  <si>
    <t>ПП "Дромадер"</t>
  </si>
  <si>
    <t>10 робоч. Днів</t>
  </si>
  <si>
    <t>Використання комп'ютерних систем ЛІГА:ЗАКОН та здійснення інформаціно-правового забезпечення</t>
  </si>
  <si>
    <t>400</t>
  </si>
  <si>
    <t>ООО "Аптека №417"</t>
  </si>
  <si>
    <t xml:space="preserve">Ліки та медичні товари </t>
  </si>
  <si>
    <t>106</t>
  </si>
  <si>
    <t>ООО "Аптека №345"</t>
  </si>
  <si>
    <t>3 банк. дня</t>
  </si>
  <si>
    <t>медикаменти</t>
  </si>
  <si>
    <t>про надання послуг з обробки даних, видачі та обслуговування посилених сертифікатів відкритих ключів електронного цифрового підпису</t>
  </si>
  <si>
    <t>02142224</t>
  </si>
  <si>
    <t>ТОВ "Український сертифікаційний центр"</t>
  </si>
  <si>
    <t xml:space="preserve">обробка даних, видача сертифікатів та їх обслуговування </t>
  </si>
  <si>
    <t>24/Д</t>
  </si>
  <si>
    <t>ТОВ фірма "ЮЛГ"</t>
  </si>
  <si>
    <t>протигрипозна вакцина "Інфлувак 12/13"</t>
  </si>
  <si>
    <t>34</t>
  </si>
  <si>
    <t>ТОВ "Дніпрокнига"</t>
  </si>
  <si>
    <t>Хрестоматії</t>
  </si>
  <si>
    <t>закупівлі</t>
  </si>
  <si>
    <t>37</t>
  </si>
  <si>
    <t>П Ємельянова К.Ю.</t>
  </si>
  <si>
    <t xml:space="preserve">Шкільні щоденники </t>
  </si>
  <si>
    <t>36</t>
  </si>
  <si>
    <t>про закупівлю товаров</t>
  </si>
  <si>
    <t>475/Д</t>
  </si>
  <si>
    <t>ТОВ "ФРА-М"</t>
  </si>
  <si>
    <t>Лікарські засоби</t>
  </si>
  <si>
    <t>на поставку товару</t>
  </si>
  <si>
    <t>08-12</t>
  </si>
  <si>
    <t>П Кочетова Н.А.</t>
  </si>
  <si>
    <t>3 дні</t>
  </si>
  <si>
    <t>господарчи товари</t>
  </si>
  <si>
    <t>поставки товару</t>
  </si>
  <si>
    <t>22</t>
  </si>
  <si>
    <t>Водонагреватели, строительнні матеріали, сантехничні вироби для СШ №56</t>
  </si>
  <si>
    <t>21</t>
  </si>
  <si>
    <t>П Іщенко О.Ю.</t>
  </si>
  <si>
    <t>Строітельні матеріали для СШ №55</t>
  </si>
  <si>
    <t>договор поставки</t>
  </si>
  <si>
    <t>FR-6180</t>
  </si>
  <si>
    <t>ООО "НПП "Винтера"</t>
  </si>
  <si>
    <t>металлопластикові вироби з ПВХ профіля</t>
  </si>
  <si>
    <t>6</t>
  </si>
  <si>
    <t>ООО "СК Спецстроймонтаж"</t>
  </si>
  <si>
    <t>витраж в СЗШ №6</t>
  </si>
  <si>
    <t>на закупівлю товарів</t>
  </si>
  <si>
    <t>1212</t>
  </si>
  <si>
    <t>ТОВ "КРК Опера"</t>
  </si>
  <si>
    <t>забезпечення відеопроєкційним обладнанням</t>
  </si>
  <si>
    <t>1012</t>
  </si>
  <si>
    <t>забезпечення професійним освітленням</t>
  </si>
  <si>
    <t>1112</t>
  </si>
  <si>
    <t>звукове супроводження заходу</t>
  </si>
  <si>
    <t>12</t>
  </si>
  <si>
    <t>П Михайлов В.А.</t>
  </si>
  <si>
    <t>меблі</t>
  </si>
  <si>
    <t>11</t>
  </si>
  <si>
    <t>поставки</t>
  </si>
  <si>
    <t>FP-6179</t>
  </si>
  <si>
    <t>металопластікові вікна для СШ №56</t>
  </si>
  <si>
    <t>14</t>
  </si>
  <si>
    <t xml:space="preserve">про закупівлю послуг </t>
  </si>
  <si>
    <t>35</t>
  </si>
  <si>
    <t>ТОВ "Прибрежний"</t>
  </si>
  <si>
    <t>путівки</t>
  </si>
  <si>
    <t>07-08 2012</t>
  </si>
  <si>
    <t>про придбання путівок на відпочинок</t>
  </si>
  <si>
    <t>1</t>
  </si>
  <si>
    <t>МКП "Дніпропетровський електротранспорт"</t>
  </si>
  <si>
    <t>з 06.08 по 19.08</t>
  </si>
  <si>
    <t>370</t>
  </si>
  <si>
    <t>ООО "ПАПИР ЛЮКС"</t>
  </si>
  <si>
    <t>10 кален. Днів</t>
  </si>
  <si>
    <t>металопластік. вироби</t>
  </si>
  <si>
    <t>26/03</t>
  </si>
  <si>
    <t>ПВКФ "Дніпро-Десна"</t>
  </si>
  <si>
    <t>15 днів</t>
  </si>
  <si>
    <t>Водоочисник</t>
  </si>
  <si>
    <t>ДГ-000005973</t>
  </si>
  <si>
    <t>ТОВ "КІТ-2005"</t>
  </si>
  <si>
    <t>5 днів</t>
  </si>
  <si>
    <t>послуги з обслуговування програми "М.Е.DOC"</t>
  </si>
  <si>
    <t>26/04</t>
  </si>
  <si>
    <t>постачання</t>
  </si>
  <si>
    <t>110712-03Д</t>
  </si>
  <si>
    <t>ТОВ "ВКФ "Рома, Лтд"</t>
  </si>
  <si>
    <t>5 кален. Днів</t>
  </si>
  <si>
    <t>Інтерактивна дошка</t>
  </si>
  <si>
    <t>18/12</t>
  </si>
  <si>
    <t>ТОВ "ГЕОІД"</t>
  </si>
  <si>
    <t>5 банк. Дні</t>
  </si>
  <si>
    <t>металопластікові вікна до ДНЗ №269</t>
  </si>
  <si>
    <t>58</t>
  </si>
  <si>
    <t>ПНВП "Ергомера"</t>
  </si>
  <si>
    <t xml:space="preserve">5 днів </t>
  </si>
  <si>
    <t xml:space="preserve">лічильник газу </t>
  </si>
  <si>
    <t>04-12</t>
  </si>
  <si>
    <t>м'який інвентар</t>
  </si>
  <si>
    <t>255</t>
  </si>
  <si>
    <t>ТОВ ТВГ "КУНІЦА"</t>
  </si>
  <si>
    <t>Поліграфічна продукція</t>
  </si>
  <si>
    <t>281211-01Д</t>
  </si>
  <si>
    <t>3 кален. Дні</t>
  </si>
  <si>
    <t xml:space="preserve">Телевізори </t>
  </si>
  <si>
    <t>135.12</t>
  </si>
  <si>
    <t>ПП "ПРАГМАТ"</t>
  </si>
  <si>
    <t>4</t>
  </si>
  <si>
    <t>ПП Петрова Т.В.</t>
  </si>
  <si>
    <t>Квіткова продукція</t>
  </si>
  <si>
    <t>06032012-04</t>
  </si>
  <si>
    <t>Технічне обслуговування</t>
  </si>
  <si>
    <t>06032012-01</t>
  </si>
  <si>
    <t>06032012-02</t>
  </si>
  <si>
    <t>Картриджі</t>
  </si>
  <si>
    <t>06032012-03</t>
  </si>
  <si>
    <t>Модулі пам'яті, конер-картридж, бумага</t>
  </si>
  <si>
    <t>30/03</t>
  </si>
  <si>
    <t>Спортивний інвентар</t>
  </si>
  <si>
    <t>3</t>
  </si>
  <si>
    <t>П Чорненький І. І.</t>
  </si>
  <si>
    <t>Плити з ламінової ДСП</t>
  </si>
  <si>
    <t>ФОП Овчаренко В.О.</t>
  </si>
  <si>
    <t>"Нагородна продукція"</t>
  </si>
  <si>
    <t>001</t>
  </si>
  <si>
    <t>ФОП Долгова Л.Д.</t>
  </si>
  <si>
    <t>15 банк. Днів</t>
  </si>
  <si>
    <t>Одяг</t>
  </si>
  <si>
    <t>25-12</t>
  </si>
  <si>
    <t>ООО  "Плай-94"</t>
  </si>
  <si>
    <t>24-12</t>
  </si>
  <si>
    <t>22-12</t>
  </si>
  <si>
    <t>26-12</t>
  </si>
  <si>
    <t>23-12</t>
  </si>
  <si>
    <t>господарчи товари, канцелярські приладдя</t>
  </si>
  <si>
    <t>про закупівлю</t>
  </si>
  <si>
    <t>55</t>
  </si>
  <si>
    <t>ТОВ "Аптека №4"</t>
  </si>
  <si>
    <t>30 робочих днів</t>
  </si>
  <si>
    <t>ліки та дез. Засоби</t>
  </si>
  <si>
    <t>30/14</t>
  </si>
  <si>
    <t>килимові покриття</t>
  </si>
  <si>
    <t>30/10</t>
  </si>
  <si>
    <t>вироби з текстилю</t>
  </si>
  <si>
    <t>09-12</t>
  </si>
  <si>
    <t>Посуд, столові прибори</t>
  </si>
  <si>
    <t>16-12</t>
  </si>
  <si>
    <t>Посуд,кухонні прилади</t>
  </si>
  <si>
    <t>19-12</t>
  </si>
  <si>
    <t>17-12</t>
  </si>
  <si>
    <t>18-12</t>
  </si>
  <si>
    <t>20-12</t>
  </si>
  <si>
    <t>11-12</t>
  </si>
  <si>
    <t>Посуд</t>
  </si>
  <si>
    <t>13-12</t>
  </si>
  <si>
    <t>Канцелярські вироби</t>
  </si>
  <si>
    <t>14-12</t>
  </si>
  <si>
    <t>21-12</t>
  </si>
  <si>
    <t>10-12</t>
  </si>
  <si>
    <t>5</t>
  </si>
  <si>
    <t>ТОВ ТПК "В-ПЛЮС"</t>
  </si>
  <si>
    <t>лікарськи засоби</t>
  </si>
  <si>
    <t>15-12</t>
  </si>
  <si>
    <t>542</t>
  </si>
  <si>
    <t>ТОВ "ФАКУЛЬТЕТ"</t>
  </si>
  <si>
    <t>10 днів</t>
  </si>
  <si>
    <t>544</t>
  </si>
  <si>
    <t>543</t>
  </si>
  <si>
    <t>540</t>
  </si>
  <si>
    <t>541</t>
  </si>
  <si>
    <t>539</t>
  </si>
  <si>
    <t>29022012-01Д</t>
  </si>
  <si>
    <t>телефони, картридж, маніпулятор</t>
  </si>
  <si>
    <t>21022012-01</t>
  </si>
  <si>
    <t>багатофункціональний пристій та комп'ютер</t>
  </si>
  <si>
    <t>21022012-02Д</t>
  </si>
  <si>
    <t>лазерні принтери та комп'ютери</t>
  </si>
  <si>
    <t>79</t>
  </si>
  <si>
    <t>Папка-обкладинка, вітальний лист, диплом</t>
  </si>
  <si>
    <t>про закупівлю товарів</t>
  </si>
  <si>
    <t>422/Д</t>
  </si>
  <si>
    <t>18</t>
  </si>
  <si>
    <t>медикаменти, дезсредства</t>
  </si>
  <si>
    <t>225</t>
  </si>
  <si>
    <t>ПП "Елін Плюс"</t>
  </si>
  <si>
    <t>227</t>
  </si>
  <si>
    <t>226</t>
  </si>
  <si>
    <t>228</t>
  </si>
  <si>
    <t>229</t>
  </si>
  <si>
    <t>230</t>
  </si>
  <si>
    <t>224</t>
  </si>
  <si>
    <t>223</t>
  </si>
  <si>
    <t>33/2012-3</t>
  </si>
  <si>
    <t>ТОВ "Надія"</t>
  </si>
  <si>
    <t>31.12.2012.</t>
  </si>
  <si>
    <t xml:space="preserve">надання послуг з поточного ремонту </t>
  </si>
  <si>
    <t>ремонт технологічного обладнання харчоблоку</t>
  </si>
  <si>
    <t>заміна опалювального циркулярного насосу</t>
  </si>
  <si>
    <t>30/2012-3</t>
  </si>
  <si>
    <t>режимно-налаг.та екологотеплот.випроб двух котлів</t>
  </si>
  <si>
    <t>31/2012-3</t>
  </si>
  <si>
    <t>наладка автом.безпеки експлуатації котлів</t>
  </si>
  <si>
    <t>34/2012-Ч</t>
  </si>
  <si>
    <t>наладка автом.безпеки та регулювання на опалювальному котлі</t>
  </si>
  <si>
    <t>8-П/2012</t>
  </si>
  <si>
    <t>прповірка приладів ХВПта приладів КІПіА</t>
  </si>
  <si>
    <t>36/2012-З</t>
  </si>
  <si>
    <t>послуги з очищення горілок та пов. котла</t>
  </si>
  <si>
    <t>35/2012-3</t>
  </si>
  <si>
    <t xml:space="preserve">провірка коректра обліку витрат газу </t>
  </si>
  <si>
    <t>9-П/2012</t>
  </si>
  <si>
    <t>24/12</t>
  </si>
  <si>
    <t>ТОВ "БК Спецбудмонтаж"</t>
  </si>
  <si>
    <t>ревізія електрощитової</t>
  </si>
  <si>
    <t>32/2012-Ч</t>
  </si>
  <si>
    <t xml:space="preserve"> заміна розшир.бакусистеми опалювання </t>
  </si>
  <si>
    <t>12-11</t>
  </si>
  <si>
    <t xml:space="preserve"> ПП "НВП Елерон"</t>
  </si>
  <si>
    <t>ремонт електропроводки та вимір опору ізоляції</t>
  </si>
  <si>
    <t>03/12</t>
  </si>
  <si>
    <t>02/ОБР-12</t>
  </si>
  <si>
    <t xml:space="preserve"> ТОВ "Спецзахист"</t>
  </si>
  <si>
    <t>вогнезахисна обробка  деревяних конструкцій</t>
  </si>
  <si>
    <t>05/12</t>
  </si>
  <si>
    <t>ОПН-2937</t>
  </si>
  <si>
    <t xml:space="preserve"> обовязкове страхування</t>
  </si>
  <si>
    <t>ПАТ "Українська пожежно-страхова компанія"</t>
  </si>
  <si>
    <t>страхування обєкту підвищеної небезпеки</t>
  </si>
  <si>
    <t>УДППЗ "Укрпошта"</t>
  </si>
  <si>
    <t xml:space="preserve"> передплата періодичних видань</t>
  </si>
  <si>
    <t>42</t>
  </si>
  <si>
    <t>заміна сигналізатора загазованості</t>
  </si>
  <si>
    <t xml:space="preserve"> ТОВ "ХОТ-ГАЗ"</t>
  </si>
  <si>
    <t>технічне обслуговування сигналізатора загазованості</t>
  </si>
  <si>
    <t>перевірка сигналізатора загазованості</t>
  </si>
  <si>
    <t xml:space="preserve">ліцензійні послуги </t>
  </si>
  <si>
    <t>78-09-11</t>
  </si>
  <si>
    <t>Дніпропетровська регіональна есспертна рада</t>
  </si>
  <si>
    <t>ліцензування</t>
  </si>
  <si>
    <t>320</t>
  </si>
  <si>
    <t>Дн-ка регіональна державна лабораторія ветеренарної медицини</t>
  </si>
  <si>
    <t>бактеріологічні,мікотоксикологічні дослідження</t>
  </si>
  <si>
    <t>294</t>
  </si>
  <si>
    <t>7 ТО2</t>
  </si>
  <si>
    <t>ДП"Придніпровський експертно -технічний центр Держгірпромнагляду України"</t>
  </si>
  <si>
    <t>30днів</t>
  </si>
  <si>
    <t>Л260</t>
  </si>
  <si>
    <t xml:space="preserve"> ТОВ "Корпоративні системи безпеки "Спектр"</t>
  </si>
  <si>
    <t>технічне опосвідчення котлів</t>
  </si>
  <si>
    <t>навчання за програмою "Пожежно-технічий мінімум"</t>
  </si>
  <si>
    <t>ОПН-2548</t>
  </si>
  <si>
    <t>09</t>
  </si>
  <si>
    <t>ФОП Боголюб В.К.</t>
  </si>
  <si>
    <t>послуги з установки комплекту професійного відеоопроекційного обладнання</t>
  </si>
  <si>
    <t>ОПН-2939</t>
  </si>
  <si>
    <t>послуг монтажу</t>
  </si>
  <si>
    <t>139</t>
  </si>
  <si>
    <t>КП "Дніпроводоканал"ДМР</t>
  </si>
  <si>
    <t>монтаж ,демонтаж водолічильника</t>
  </si>
  <si>
    <t>734</t>
  </si>
  <si>
    <t>ПАТ"ЕК "Дніпрообленерго"</t>
  </si>
  <si>
    <t>перевірка правельності рроботи елек.лічильника</t>
  </si>
  <si>
    <t>733</t>
  </si>
  <si>
    <t>поточний ремонт елек.лячильника</t>
  </si>
  <si>
    <t xml:space="preserve">надання послуг  </t>
  </si>
  <si>
    <t xml:space="preserve"> ТОВ "Алеко-Сервіс"</t>
  </si>
  <si>
    <t>поточний ремонт автомобіля</t>
  </si>
  <si>
    <t>84</t>
  </si>
  <si>
    <t>КП"Міськзеленбуд"</t>
  </si>
  <si>
    <t>оцінка зелених насаджень</t>
  </si>
  <si>
    <t>90</t>
  </si>
  <si>
    <t xml:space="preserve">на проведення послуг з технічного огляду пожежних кран-комплектів </t>
  </si>
  <si>
    <t>технічний огляд пожежних кранів</t>
  </si>
  <si>
    <t>03/05/12-ІС</t>
  </si>
  <si>
    <t>14.05,2012</t>
  </si>
  <si>
    <t xml:space="preserve"> ТОВ "Компютерні та інформаційнітехнології-2005"</t>
  </si>
  <si>
    <t>програмне забеспечення обліку заробітної плати</t>
  </si>
  <si>
    <t>14/12</t>
  </si>
  <si>
    <t>23,04.2012</t>
  </si>
  <si>
    <t>ФОП Ніколаєв Ю.П.</t>
  </si>
  <si>
    <t>геодизичні роботи зі складання топографічного плану</t>
  </si>
  <si>
    <t>23.04.12-4.05.12</t>
  </si>
  <si>
    <t>24</t>
  </si>
  <si>
    <t xml:space="preserve"> ППБєлов К.Л</t>
  </si>
  <si>
    <t>інформаційно-консультаційні-послуги</t>
  </si>
  <si>
    <t>про навчання,підготувка,перепідготовку,підвищення кваліфікації</t>
  </si>
  <si>
    <t>690</t>
  </si>
  <si>
    <t>КП"Навчально-курсовий комбінат"ДОР</t>
  </si>
  <si>
    <t>навчання операторів газової котельні</t>
  </si>
  <si>
    <t>689</t>
  </si>
  <si>
    <t>00053м</t>
  </si>
  <si>
    <t>МКП "Дніпропетровські міські теплові мережі"</t>
  </si>
  <si>
    <t>провірка приладів КВПіА</t>
  </si>
  <si>
    <t>виконання метрологічних робіт</t>
  </si>
  <si>
    <t>18/75662</t>
  </si>
  <si>
    <t xml:space="preserve">                  ДП             "Дніпростандартметрологія"</t>
  </si>
  <si>
    <t>повірка засобів вимірювальної техніки</t>
  </si>
  <si>
    <t>269</t>
  </si>
  <si>
    <t>10днів</t>
  </si>
  <si>
    <t>15днів</t>
  </si>
  <si>
    <t>9</t>
  </si>
  <si>
    <t xml:space="preserve"> ТОВ "Учбовий комбінат "Дніпробуд"</t>
  </si>
  <si>
    <t>навчання,атестація робітників,посадових осіб</t>
  </si>
  <si>
    <t>ОПН-2970</t>
  </si>
  <si>
    <t>00130777</t>
  </si>
  <si>
    <t>2529/72</t>
  </si>
  <si>
    <t>15/3</t>
  </si>
  <si>
    <t>ПСРБП Спецрембудмонтаж</t>
  </si>
  <si>
    <t>видалення аварійних ,сухих та фаутних дерев</t>
  </si>
  <si>
    <t>9/3</t>
  </si>
  <si>
    <t>8/3</t>
  </si>
  <si>
    <t>01/12</t>
  </si>
  <si>
    <t>видалення аварійних сухих та фаутних дерев</t>
  </si>
  <si>
    <t>поточний ремонт системи водопостачання</t>
  </si>
  <si>
    <t>20/35468</t>
  </si>
  <si>
    <t>19/76009</t>
  </si>
  <si>
    <t>15рд</t>
  </si>
  <si>
    <t>19/76008</t>
  </si>
  <si>
    <t>20/35467</t>
  </si>
  <si>
    <t>30</t>
  </si>
  <si>
    <t>ТОВ "АВСБілд Сервіс"</t>
  </si>
  <si>
    <t>прочистка боровів</t>
  </si>
  <si>
    <t>25/04</t>
  </si>
  <si>
    <t>ТОВ ВКФ "Радіус" ЛТД</t>
  </si>
  <si>
    <t>поточний ремонт будівлі</t>
  </si>
  <si>
    <t>10/3</t>
  </si>
  <si>
    <t>11/3</t>
  </si>
  <si>
    <t>13/3</t>
  </si>
  <si>
    <t>14/3</t>
  </si>
  <si>
    <t>12/3</t>
  </si>
  <si>
    <t>218</t>
  </si>
  <si>
    <t xml:space="preserve"> ПП "МАСПО-В"</t>
  </si>
  <si>
    <t>перезарядка вогнегасникві</t>
  </si>
  <si>
    <t>53 ТО2</t>
  </si>
  <si>
    <t>15кл.д</t>
  </si>
  <si>
    <t>164</t>
  </si>
  <si>
    <t>надання послуг по технічному обслуговуванні вогнегасників</t>
  </si>
  <si>
    <t xml:space="preserve"> ТОВ "Пожтехнологія"</t>
  </si>
  <si>
    <t>ремонт та перезарядка вогнегасників</t>
  </si>
  <si>
    <t>ПП "Валентина -Сервіс"</t>
  </si>
  <si>
    <t>165</t>
  </si>
  <si>
    <t>18/76236</t>
  </si>
  <si>
    <t>20/35654</t>
  </si>
  <si>
    <t>14/24462</t>
  </si>
  <si>
    <t>63-і</t>
  </si>
  <si>
    <t xml:space="preserve"> ПП"Металомонтаж"</t>
  </si>
  <si>
    <t>послуги з програмного комплексу"Сета-ХХІ"</t>
  </si>
  <si>
    <t>115-і</t>
  </si>
  <si>
    <t>сир кисломолочний сир твердий</t>
  </si>
  <si>
    <t>відкриті торги</t>
  </si>
  <si>
    <t>ФОП Гусєв І.Ю.</t>
  </si>
  <si>
    <t>соки фруктові та овочеві</t>
  </si>
  <si>
    <t>ФОП Луняченко В.Ю.</t>
  </si>
  <si>
    <t>дріжджі пекарські</t>
  </si>
  <si>
    <t>прянощі</t>
  </si>
  <si>
    <t>перець мелений</t>
  </si>
  <si>
    <t>сіль харчова</t>
  </si>
  <si>
    <t>плоди й горіхи, оброблені та законсервовані - ізюм, чернослив, курага</t>
  </si>
  <si>
    <t>кисель, крахмаль</t>
  </si>
  <si>
    <t>олія кукурудзяна</t>
  </si>
  <si>
    <t>кури заморожені</t>
  </si>
  <si>
    <t>печінка гов*яжа</t>
  </si>
  <si>
    <t>сарделі, сосиски, варена ковбаса, ковбаса п/к</t>
  </si>
  <si>
    <t>субпродукти харчові свійської птиці</t>
  </si>
  <si>
    <t>плоди тропічних і субтропічних культур</t>
  </si>
  <si>
    <t>плоди й горіхи, оброблені та законсервовані - фрукти сушені, повидло</t>
  </si>
  <si>
    <t>овочі свіжі</t>
  </si>
  <si>
    <t>ФОП Мовчан Є.В.</t>
  </si>
  <si>
    <t>вироби хлібобулочні, кондитерські та кулінарні, борошняні, нетривалого зберігання</t>
  </si>
  <si>
    <t>борошно пшеничне</t>
  </si>
  <si>
    <t>макаронні вироби</t>
  </si>
  <si>
    <t>плоди та овочі, оброблені та законсервовані, інші - огірки консервовані, кукуруза консервована, горошок консервований, томатна паста, ікра консервована, фасоль консервована</t>
  </si>
  <si>
    <t>оселедець, ікра</t>
  </si>
  <si>
    <t>чай і кава</t>
  </si>
  <si>
    <t>какао терте</t>
  </si>
  <si>
    <t>яблука</t>
  </si>
  <si>
    <t>апельсини,мандарини, лимони</t>
  </si>
  <si>
    <t>картопля</t>
  </si>
  <si>
    <t>овочі бобові сушені - горох, фасоль</t>
  </si>
  <si>
    <t>капуста</t>
  </si>
  <si>
    <t>морква, буряк, цибуля, часник</t>
  </si>
  <si>
    <t>цукерки шоколадні, зефір в шоколаді, зефір</t>
  </si>
  <si>
    <t>печиво, вафлі, пряники</t>
  </si>
  <si>
    <t>мед, медопродукти</t>
  </si>
  <si>
    <t>олії сирі</t>
  </si>
  <si>
    <t>яйця</t>
  </si>
  <si>
    <t>цукор</t>
  </si>
  <si>
    <t>крупи, крупка, гранули та інші продукти з зерна</t>
  </si>
  <si>
    <t>рис лущений</t>
  </si>
  <si>
    <t>плоди овочеві, оброблені та законсервовані, інші</t>
  </si>
  <si>
    <t>плоди й горіхи, оброблені та законсервовані</t>
  </si>
  <si>
    <t xml:space="preserve">оселедець </t>
  </si>
  <si>
    <t>м*ясо свійської птиці, заморожене</t>
  </si>
  <si>
    <t>м*ясо заморожене, заморожені харчові субпродукти</t>
  </si>
  <si>
    <t>консерви та готові страви з м*яса, м*ясних субпродуктів чи крові</t>
  </si>
  <si>
    <t>продукти молочні, інші</t>
  </si>
  <si>
    <t>плоди цитрусових культур</t>
  </si>
  <si>
    <t>плоди ківі</t>
  </si>
  <si>
    <t>овочі коренеплідні, цибулинні та бульбоподібні</t>
  </si>
  <si>
    <t>шоколад і цукрові кондитерські вироби</t>
  </si>
  <si>
    <t>вироби хлібобулочні, зниженої вологості, та кондитерські, борошняні, тривалого зберігання</t>
  </si>
  <si>
    <t>яйця у шкаралупі, свіжі</t>
  </si>
  <si>
    <t>продукти молочні, інші - сметана, молоко згущене</t>
  </si>
  <si>
    <t xml:space="preserve">крупи </t>
  </si>
  <si>
    <t>ТОВ НВО "Промсервіс"</t>
  </si>
  <si>
    <t>філе охолоджене</t>
  </si>
  <si>
    <t>ТОВ "Гарант-2010"</t>
  </si>
  <si>
    <t>яловичина охолоджена</t>
  </si>
  <si>
    <t>молоко</t>
  </si>
  <si>
    <t>продукція рибна</t>
  </si>
  <si>
    <t>31-с</t>
  </si>
  <si>
    <t>питання складання та перевірки кошторисної документації</t>
  </si>
  <si>
    <t xml:space="preserve">64-і </t>
  </si>
  <si>
    <t>довідково -інформаційне консультаційне обслуговування</t>
  </si>
  <si>
    <t>послуги з програмного комплексу""Бібліотека ХХІ"</t>
  </si>
  <si>
    <t>61</t>
  </si>
  <si>
    <t>10к.д</t>
  </si>
  <si>
    <t>технічне діагностування пожежних кранів</t>
  </si>
  <si>
    <t>768</t>
  </si>
  <si>
    <t>навчання правил беспеки системи газопостачання</t>
  </si>
  <si>
    <t>117</t>
  </si>
  <si>
    <t>2985/72</t>
  </si>
  <si>
    <t>виконання послуг</t>
  </si>
  <si>
    <t>ПАТ "ДТЕКДніпрообленерго"</t>
  </si>
  <si>
    <t>позачергова технічна перевірка лічильника</t>
  </si>
  <si>
    <t>ЦВ -17731</t>
  </si>
  <si>
    <t xml:space="preserve">добровільне </t>
  </si>
  <si>
    <t xml:space="preserve">страхування приміщення  КЗ освіти </t>
  </si>
  <si>
    <t>194</t>
  </si>
  <si>
    <t xml:space="preserve"> КП "Дніпропетровське міжміське бюро технічної інвентарізації"</t>
  </si>
  <si>
    <t>03341776</t>
  </si>
  <si>
    <t>2015рік</t>
  </si>
  <si>
    <t>поточна інвентарізація обєкту нерухомого майна</t>
  </si>
  <si>
    <t xml:space="preserve">проекування </t>
  </si>
  <si>
    <t>ТОВ фірма "Мрія-сервіс ЛТД"</t>
  </si>
  <si>
    <t>виготовлення проектної документації</t>
  </si>
  <si>
    <t>810</t>
  </si>
  <si>
    <t>ТОВ "УК Спектр"</t>
  </si>
  <si>
    <t>правіила технічної експлуатації теплових установок</t>
  </si>
  <si>
    <t>ДП "Укрдержбудекспертиза"</t>
  </si>
  <si>
    <t>експертиза проекту будівництва</t>
  </si>
  <si>
    <t>підряд</t>
  </si>
  <si>
    <t>21/12</t>
  </si>
  <si>
    <t xml:space="preserve"> ПБП"Енерго-Імпекс"</t>
  </si>
  <si>
    <t>поточний ремонт покрівлі</t>
  </si>
  <si>
    <t>12-85</t>
  </si>
  <si>
    <t>ПП "НВП Елерон"</t>
  </si>
  <si>
    <t xml:space="preserve">вимір опору ізоляції  електропроводки </t>
  </si>
  <si>
    <t>12-80</t>
  </si>
  <si>
    <t>100</t>
  </si>
  <si>
    <t>102б</t>
  </si>
  <si>
    <t>надання платних послуг</t>
  </si>
  <si>
    <t>12431-00/72</t>
  </si>
  <si>
    <t>18.808.2012</t>
  </si>
  <si>
    <t>472</t>
  </si>
  <si>
    <t>03341305</t>
  </si>
  <si>
    <t>00693517</t>
  </si>
  <si>
    <t>надання платних послугпо розробці технічних умов</t>
  </si>
  <si>
    <t>196-12-С</t>
  </si>
  <si>
    <t>розробка технічних умов на електрозабеспечення   обєкта</t>
  </si>
  <si>
    <t>824</t>
  </si>
  <si>
    <t>надання послуг по поточному ремонту</t>
  </si>
  <si>
    <t>ПП "Епос Плюс"</t>
  </si>
  <si>
    <t xml:space="preserve">ремонт технологічного обладнання </t>
  </si>
  <si>
    <t>04-12КД</t>
  </si>
  <si>
    <t>7</t>
  </si>
  <si>
    <t>8</t>
  </si>
  <si>
    <t>2</t>
  </si>
  <si>
    <t>10</t>
  </si>
  <si>
    <t>20/12</t>
  </si>
  <si>
    <t>26,07,2012</t>
  </si>
  <si>
    <t xml:space="preserve"> ПП "Горизонт"</t>
  </si>
  <si>
    <t>поточний ремонт приміщення музичної зали</t>
  </si>
  <si>
    <t>08/12</t>
  </si>
  <si>
    <t>10/12</t>
  </si>
  <si>
    <t>поточний ремонт приміщення</t>
  </si>
  <si>
    <t>12/12</t>
  </si>
  <si>
    <t>поточний ремонт сисртеми теплопостачання</t>
  </si>
  <si>
    <t>13/12</t>
  </si>
  <si>
    <t>поточний ремонт санвузлів</t>
  </si>
  <si>
    <t>17/12</t>
  </si>
  <si>
    <t>202</t>
  </si>
  <si>
    <t>12-50-28-11921</t>
  </si>
  <si>
    <t>ДРФ ДП" Центр Державного земельного кадастру"</t>
  </si>
  <si>
    <t>проведення робіт з підготовки семантичної та графічної інформації</t>
  </si>
  <si>
    <t>поточний ремонтвікон і електромереж</t>
  </si>
  <si>
    <t>50/2012-З</t>
  </si>
  <si>
    <t xml:space="preserve"> ТОВ "Надія"</t>
  </si>
  <si>
    <t xml:space="preserve">послуги з наладки автоматики безпеки експлуатації котлів </t>
  </si>
  <si>
    <t>11/12</t>
  </si>
  <si>
    <t>16643-12к</t>
  </si>
  <si>
    <t>ДП "Дніпроцивільпроект"</t>
  </si>
  <si>
    <t>02497789</t>
  </si>
  <si>
    <t>проектно вишукувальні роботи</t>
  </si>
  <si>
    <t>277/2012</t>
  </si>
  <si>
    <t>встановлення вузла теплової енергії</t>
  </si>
  <si>
    <t>26/12</t>
  </si>
  <si>
    <t>поточний ремонт актової зали</t>
  </si>
  <si>
    <t xml:space="preserve"> КП "Міськсвітло"</t>
  </si>
  <si>
    <t>03341598</t>
  </si>
  <si>
    <t>поточний ремонт мереж зовнішнього освітлення</t>
  </si>
  <si>
    <t>310</t>
  </si>
  <si>
    <t>25</t>
  </si>
  <si>
    <t>надання  послуг</t>
  </si>
  <si>
    <t>ФОП Романенко</t>
  </si>
  <si>
    <t>послуги з оренди пнемо машин з лелітками</t>
  </si>
  <si>
    <t>26</t>
  </si>
  <si>
    <t>послуги з оренди мультимедійних світлодіодних сіток</t>
  </si>
  <si>
    <t>27</t>
  </si>
  <si>
    <t>28</t>
  </si>
  <si>
    <t xml:space="preserve">послуги з оренди звукового обладнання </t>
  </si>
  <si>
    <t xml:space="preserve">послуги з оренди звукового обладнанняв фойє  театру </t>
  </si>
  <si>
    <t>послуги з оренди свілодіодного занавісу</t>
  </si>
  <si>
    <t>29</t>
  </si>
  <si>
    <t xml:space="preserve">послуги з оренди металевих конструкцій </t>
  </si>
  <si>
    <t>31</t>
  </si>
  <si>
    <t>послуги запису фонограм та мастерінгів</t>
  </si>
  <si>
    <t>послуги з оренди плазмових панелей</t>
  </si>
  <si>
    <t>534</t>
  </si>
  <si>
    <t>15993-00</t>
  </si>
  <si>
    <t>15021-00</t>
  </si>
  <si>
    <t>перевірка роботи елек. пічильника</t>
  </si>
  <si>
    <t>111-с</t>
  </si>
  <si>
    <t>45</t>
  </si>
  <si>
    <t>ОКП "Дніпропетровська філармонія"</t>
  </si>
  <si>
    <t>послуги концертного обслуговування</t>
  </si>
  <si>
    <t>271</t>
  </si>
  <si>
    <t>12-113</t>
  </si>
  <si>
    <t>12-111</t>
  </si>
  <si>
    <t>11/12-3</t>
  </si>
  <si>
    <t>ПП "Лана"</t>
  </si>
  <si>
    <t>12/12-3</t>
  </si>
  <si>
    <t>1254</t>
  </si>
  <si>
    <t>навчання правел технічної експлуатації</t>
  </si>
  <si>
    <t>51-2012-З</t>
  </si>
  <si>
    <t xml:space="preserve"> технічне обслуговування автоматики безпеки експлуатації котлівтипа БАУ-ТП</t>
  </si>
  <si>
    <t>21-2012-З</t>
  </si>
  <si>
    <t>послуги з наладки автоматики безпеки експлуатації котлів типу АГК-2У</t>
  </si>
  <si>
    <t>20/12-ТН</t>
  </si>
  <si>
    <t>ПВП "Меркурій"</t>
  </si>
  <si>
    <t>технічний нагляд за дотриманням вимог проекту</t>
  </si>
  <si>
    <t>15/12</t>
  </si>
  <si>
    <t>23/12</t>
  </si>
  <si>
    <t xml:space="preserve"> ТОВ "Равелін"</t>
  </si>
  <si>
    <t>поточний ремонт приміщень</t>
  </si>
  <si>
    <t>27/12</t>
  </si>
  <si>
    <t xml:space="preserve"> ТОВ "Багатопрофільна корпорація"Січеслав"</t>
  </si>
  <si>
    <t>поточний ремонт внутрішніх приміщень</t>
  </si>
  <si>
    <t>1740</t>
  </si>
  <si>
    <t>навчання з правил ТЕ теплових установок</t>
  </si>
  <si>
    <t>19/77375</t>
  </si>
  <si>
    <t>ВКП "Укрпромзабеспечення"</t>
  </si>
  <si>
    <t>послуги по звукотехнічному забеспечеенню(свято "День вчителя"</t>
  </si>
  <si>
    <t>57с</t>
  </si>
  <si>
    <t xml:space="preserve">прочистка вентиляційних каналів </t>
  </si>
  <si>
    <t>62с</t>
  </si>
  <si>
    <t>59с</t>
  </si>
  <si>
    <t>12-50-28-12867</t>
  </si>
  <si>
    <t>111</t>
  </si>
  <si>
    <t>12-118</t>
  </si>
  <si>
    <t>12-112</t>
  </si>
  <si>
    <t>експертиза кошторисної  документації</t>
  </si>
  <si>
    <t>13/12-С</t>
  </si>
  <si>
    <t>15/12-С</t>
  </si>
  <si>
    <t>14/12-С</t>
  </si>
  <si>
    <t>9-ПР/2012</t>
  </si>
  <si>
    <t>послуги з промивки системи опалення</t>
  </si>
  <si>
    <t>17/ОБР-12</t>
  </si>
  <si>
    <t>послуги по  вогнезахисній обробці деревяних конструкцій</t>
  </si>
  <si>
    <t>19/ОБР-12</t>
  </si>
  <si>
    <t>21/ОБР-12</t>
  </si>
  <si>
    <t>5к.д</t>
  </si>
  <si>
    <t>18/ОБР-12</t>
  </si>
  <si>
    <t>18-ПР/2012</t>
  </si>
  <si>
    <t>5-ПР/2012</t>
  </si>
  <si>
    <t>24-ПР/2012</t>
  </si>
  <si>
    <t>23-ПР/2012</t>
  </si>
  <si>
    <t>7-ПР/2012</t>
  </si>
  <si>
    <t>послуги з поточного ремонту теплопостачання</t>
  </si>
  <si>
    <t>17-ПР/2012</t>
  </si>
  <si>
    <t>6-ПР/2012</t>
  </si>
  <si>
    <t>20-ПР/2012</t>
  </si>
  <si>
    <t>19-ПР/2012</t>
  </si>
  <si>
    <t>22-ПР/2012</t>
  </si>
  <si>
    <t>09/12</t>
  </si>
  <si>
    <t>поточний ремонт системи опалення</t>
  </si>
  <si>
    <t xml:space="preserve"> 10-ПР/2012</t>
  </si>
  <si>
    <t xml:space="preserve"> 4-ПР/2012</t>
  </si>
  <si>
    <t>П-045.12</t>
  </si>
  <si>
    <t>ТОВ ПБФ "Стройкомплекс"LTD</t>
  </si>
  <si>
    <t>розробка робочого проекту</t>
  </si>
  <si>
    <t xml:space="preserve"> 8-ПР/2012</t>
  </si>
  <si>
    <t>10945</t>
  </si>
  <si>
    <t>підготовка вихідних матеріалів(упорядкування адресації)</t>
  </si>
  <si>
    <t>259</t>
  </si>
  <si>
    <t>ФЛП Орлянський С.А</t>
  </si>
  <si>
    <t>поточний ремонт (копири,факси,принтнри)</t>
  </si>
  <si>
    <t>260</t>
  </si>
  <si>
    <t>258</t>
  </si>
  <si>
    <t>заправка картриджів</t>
  </si>
  <si>
    <t>257</t>
  </si>
  <si>
    <t>361.79-12-50-28-11108</t>
  </si>
  <si>
    <t>16643/АН-12</t>
  </si>
  <si>
    <t>ДП"Дніпроцивільпроект"</t>
  </si>
  <si>
    <t>авторський нагляд за капітальним ремонтом</t>
  </si>
  <si>
    <t>КП "Центр містобудування,архітектури землеустрою,та кадастру"</t>
  </si>
  <si>
    <t>63с</t>
  </si>
  <si>
    <t>обстеження приміщення будівлі на наявність вентиляційних каналів</t>
  </si>
  <si>
    <t>12-117</t>
  </si>
  <si>
    <t>12-119</t>
  </si>
  <si>
    <t>12-115</t>
  </si>
  <si>
    <t>12-114</t>
  </si>
  <si>
    <t>12-110</t>
  </si>
  <si>
    <t>012-44</t>
  </si>
  <si>
    <t>ПП "Приватпослуги"</t>
  </si>
  <si>
    <t>оцінка вартості зовнішніх мережводопостачання</t>
  </si>
  <si>
    <t>012-45</t>
  </si>
  <si>
    <t>012-43</t>
  </si>
  <si>
    <t>012-42</t>
  </si>
  <si>
    <t>012-54</t>
  </si>
  <si>
    <t>012-51</t>
  </si>
  <si>
    <t>012-46</t>
  </si>
  <si>
    <t>012-47</t>
  </si>
  <si>
    <t>012-48</t>
  </si>
  <si>
    <t>012-56</t>
  </si>
  <si>
    <t>012-49</t>
  </si>
  <si>
    <t>012-50</t>
  </si>
  <si>
    <t>012-52</t>
  </si>
  <si>
    <t>012-55</t>
  </si>
  <si>
    <t>012-53</t>
  </si>
  <si>
    <t>19/12-С</t>
  </si>
  <si>
    <t>17/12-С</t>
  </si>
  <si>
    <t>18/12-С</t>
  </si>
  <si>
    <t>16/12-С</t>
  </si>
  <si>
    <t>124-З/2012</t>
  </si>
  <si>
    <t>послуги з поточного ремонту опалювального циркулярного насосу в котельні</t>
  </si>
  <si>
    <t>122-З/2012</t>
  </si>
  <si>
    <t>послуги на установку запобіжного клапана в систему опалювання</t>
  </si>
  <si>
    <t xml:space="preserve"> послуги з повірки вузла обліку теплової енергії </t>
  </si>
  <si>
    <t>127-П/2012</t>
  </si>
  <si>
    <t>135-Ч/2012</t>
  </si>
  <si>
    <t>послуги з наладки автоматики безпеки та регулювання на опалювальному котлі</t>
  </si>
  <si>
    <t>закупівля робіт за державні кошти</t>
  </si>
  <si>
    <t>52-РС/2012</t>
  </si>
  <si>
    <t>ТОВ "Рубікон-Трейдінг"</t>
  </si>
  <si>
    <t>капітальний ремонт будівлі</t>
  </si>
  <si>
    <t>20/Д/12-ТН</t>
  </si>
  <si>
    <t>технічний нагляд за дотриманням вимог та будівельних норм</t>
  </si>
  <si>
    <t>62</t>
  </si>
  <si>
    <t>процедура відкритих і двоступеневих торгів</t>
  </si>
  <si>
    <t>29/12</t>
  </si>
  <si>
    <t>28/10-12</t>
  </si>
  <si>
    <t>ФОП Іванюта Я.О</t>
  </si>
  <si>
    <t>технічний нагляд за капітальним ремонтом</t>
  </si>
  <si>
    <t>капітальний ремонт будівлі  з посиленням несучих конструкцій</t>
  </si>
  <si>
    <t>ПП "Техноцентр"</t>
  </si>
  <si>
    <t>реконструкція приміщень з метою перепрофілювання</t>
  </si>
  <si>
    <t>про надання послуг</t>
  </si>
  <si>
    <t>138-Ч/2012</t>
  </si>
  <si>
    <t>послуги з наладки автоматики додаткового допоміжного обладнання в котельні</t>
  </si>
  <si>
    <t>139-Ч/2012</t>
  </si>
  <si>
    <t>137-Ч/2012</t>
  </si>
  <si>
    <t xml:space="preserve">поточний ремонт котельного обладнання </t>
  </si>
  <si>
    <t>1452012</t>
  </si>
  <si>
    <t xml:space="preserve"> наладка системи опалення</t>
  </si>
  <si>
    <t>46/12</t>
  </si>
  <si>
    <t>ПОГ" ВКП "Дніпропромтех"</t>
  </si>
  <si>
    <t>38/12</t>
  </si>
  <si>
    <t>41/32</t>
  </si>
  <si>
    <t>45/12</t>
  </si>
  <si>
    <t>40/2</t>
  </si>
  <si>
    <t>39/12</t>
  </si>
  <si>
    <t>35/12</t>
  </si>
  <si>
    <t>ревізія електрообладнання</t>
  </si>
  <si>
    <t>16/12</t>
  </si>
  <si>
    <t>06/12</t>
  </si>
  <si>
    <t>25/12</t>
  </si>
  <si>
    <t>32/12</t>
  </si>
  <si>
    <t>36/12</t>
  </si>
  <si>
    <t>44/12</t>
  </si>
  <si>
    <t>43/12</t>
  </si>
  <si>
    <t>37/12</t>
  </si>
  <si>
    <t>48/2</t>
  </si>
  <si>
    <t>33/12</t>
  </si>
  <si>
    <t>02/11</t>
  </si>
  <si>
    <t>ТОВ НВП "ПРОМТЕХ"</t>
  </si>
  <si>
    <t>видалення зелених насаджень</t>
  </si>
  <si>
    <t>04-12/КД</t>
  </si>
  <si>
    <t>47</t>
  </si>
  <si>
    <t>Підприємець  Морев В.М</t>
  </si>
  <si>
    <t>210912-01Д</t>
  </si>
  <si>
    <t>компютерна техніка</t>
  </si>
  <si>
    <t>12-ДОН/С</t>
  </si>
  <si>
    <t>ТОВ "Центр інформаційних і аналітичних технологій"</t>
  </si>
  <si>
    <t>супроводження інформаційної системи</t>
  </si>
  <si>
    <t>28/12</t>
  </si>
  <si>
    <t>Підприємець  Гудім О.А.</t>
  </si>
  <si>
    <t>ноутбук,мультимедійний проектор</t>
  </si>
  <si>
    <t>251212-02</t>
  </si>
  <si>
    <t>послуги х технічного обслуговування</t>
  </si>
  <si>
    <t>010812-01</t>
  </si>
  <si>
    <t>251212-03</t>
  </si>
  <si>
    <t>програмне забеспечення Kaspersky WorkSpace</t>
  </si>
  <si>
    <t>послуги по реєстраціїта супроводженню ліцензійного прогми</t>
  </si>
  <si>
    <t>07/12</t>
  </si>
  <si>
    <t>19/12</t>
  </si>
  <si>
    <t>ПАТ"ДТЕК "Дніпрообленерго"</t>
  </si>
  <si>
    <t>поточний ремонр мереж електропостачання</t>
  </si>
  <si>
    <t>ПАТ"Дніпропетровська  передвижна механізована колона№246"</t>
  </si>
  <si>
    <t>01354527</t>
  </si>
  <si>
    <t>76тн</t>
  </si>
  <si>
    <t>94тн</t>
  </si>
  <si>
    <t>капітальний ремонт приміщення</t>
  </si>
  <si>
    <t>75тн</t>
  </si>
  <si>
    <t>60тн</t>
  </si>
  <si>
    <t xml:space="preserve">капітальний ремонт спального корпуса </t>
  </si>
  <si>
    <t>56тн</t>
  </si>
  <si>
    <t>55тн</t>
  </si>
  <si>
    <t>58тн</t>
  </si>
  <si>
    <t>капітальний ремонт системи опалення</t>
  </si>
  <si>
    <t>57тн</t>
  </si>
  <si>
    <t>34тн</t>
  </si>
  <si>
    <t>капітальний ремонт системи опалення,покрівлі,та коридора</t>
  </si>
  <si>
    <t>82тн</t>
  </si>
  <si>
    <t>86тн</t>
  </si>
  <si>
    <t>капітальний ремонт м'якої покрівлі</t>
  </si>
  <si>
    <t>84тн</t>
  </si>
  <si>
    <t>капітальний ремонт приміщення харчоблоку</t>
  </si>
  <si>
    <t>79тн</t>
  </si>
  <si>
    <t>83тн</t>
  </si>
  <si>
    <t>93,тн</t>
  </si>
  <si>
    <t>97тн</t>
  </si>
  <si>
    <t xml:space="preserve">капітальний ремонт приміщення </t>
  </si>
  <si>
    <t>85тн</t>
  </si>
  <si>
    <t>капітальний ремонт покрівлі</t>
  </si>
  <si>
    <t>98тн</t>
  </si>
  <si>
    <t>капітальний ремонт системи теплопостачання</t>
  </si>
  <si>
    <t>95тн</t>
  </si>
  <si>
    <t>88тн</t>
  </si>
  <si>
    <t>87тн</t>
  </si>
  <si>
    <t>90тн</t>
  </si>
  <si>
    <t>91тн</t>
  </si>
  <si>
    <t>89тн</t>
  </si>
  <si>
    <t>92тн</t>
  </si>
  <si>
    <t>133тн</t>
  </si>
  <si>
    <t>капітальний ремонт  зовнішньої системи теплопостачання</t>
  </si>
  <si>
    <t>96тн/1</t>
  </si>
  <si>
    <t xml:space="preserve">виготовлення проектно-кошторисної документаціїна капітальний ремонт фасаду </t>
  </si>
  <si>
    <t>61тн</t>
  </si>
  <si>
    <t>поточний ремонт приміщення котельні</t>
  </si>
  <si>
    <t>04-1309-14/КД</t>
  </si>
  <si>
    <t>експертиза кошторисної частини капітального ремонту системи теплопостачання</t>
  </si>
  <si>
    <t>132тн</t>
  </si>
  <si>
    <t>13041/1</t>
  </si>
  <si>
    <t>ДП "Укрдіпромез"</t>
  </si>
  <si>
    <t>00188311</t>
  </si>
  <si>
    <t xml:space="preserve">виконання проектних робіт по обєкту інструментальне обстеження </t>
  </si>
  <si>
    <t>15-2/3290</t>
  </si>
  <si>
    <t>виконання метрологічних обстежень</t>
  </si>
  <si>
    <t>ДП "Дніпростандартметрологія"</t>
  </si>
  <si>
    <t>04725941</t>
  </si>
  <si>
    <t>метрологічна експертиза проектної документації</t>
  </si>
  <si>
    <t>надання послуг з експертизи з питань охорони праці</t>
  </si>
  <si>
    <t>346/2014-п</t>
  </si>
  <si>
    <t xml:space="preserve"> ДП "ЦЕНТР СЕРТИФІКАЦІЇ"</t>
  </si>
  <si>
    <t>надання послуг з експертизи з питань охорони праці технічної документації</t>
  </si>
  <si>
    <t>виконання експертизи кошторисної документації проекту будівництва</t>
  </si>
  <si>
    <t>04-1385-14/КД</t>
  </si>
  <si>
    <t>експертиза кошторисної частини документаціїпроекту будівництва капітальний ремонт вузла обліку газу з коректором</t>
  </si>
  <si>
    <t>04-1471-14/КД</t>
  </si>
  <si>
    <t>04-1384-14/КД</t>
  </si>
  <si>
    <t>13255-00</t>
  </si>
  <si>
    <t xml:space="preserve"> ПАТ "ДТЕК Дніпрообленерго"</t>
  </si>
  <si>
    <t>послуги по заміні та техповірці однотарифного лічильника</t>
  </si>
  <si>
    <t>р-112</t>
  </si>
  <si>
    <t>ФОП  Рахманов О,В</t>
  </si>
  <si>
    <t xml:space="preserve">музичне обладнання, музичні інструменти </t>
  </si>
  <si>
    <t>43-А</t>
  </si>
  <si>
    <t>ПП Бойко А.В.</t>
  </si>
  <si>
    <t>04-1386-14/КД</t>
  </si>
  <si>
    <t>проведення поточного ремонтуі санація водопроводу</t>
  </si>
  <si>
    <t>ТОВ "Мрія -сервіс ЛТД"</t>
  </si>
  <si>
    <t>прповедення проектно-вишукальних робіт</t>
  </si>
  <si>
    <t>С-012.12</t>
  </si>
  <si>
    <t>поточний ремонт спортивного майданчику</t>
  </si>
  <si>
    <t>05/03-12ПР</t>
  </si>
  <si>
    <t>ТОВ НВП "Южспецхіммаш"</t>
  </si>
  <si>
    <t>розрбка проектної документаціїпо реконструкції будівлі</t>
  </si>
  <si>
    <t>09/03-12ПР</t>
  </si>
  <si>
    <t>195</t>
  </si>
  <si>
    <t>послуги по встановленню лічильника газу</t>
  </si>
  <si>
    <t>ТОВ "Равелін"</t>
  </si>
  <si>
    <t>34/12</t>
  </si>
  <si>
    <t>ТОВ "ПРОМ БІЛДІНГ"</t>
  </si>
  <si>
    <t>поточний ремонт спортивної зали</t>
  </si>
  <si>
    <t>П-037.12</t>
  </si>
  <si>
    <t xml:space="preserve">корегування проекту </t>
  </si>
  <si>
    <t>22/12-ТН</t>
  </si>
  <si>
    <t>П-038.12</t>
  </si>
  <si>
    <t xml:space="preserve">авторський нагляд </t>
  </si>
  <si>
    <t>73</t>
  </si>
  <si>
    <t>ТОВ "Ліфтреммонтаж"</t>
  </si>
  <si>
    <t>технічне обслуговування та ремонт ліфта</t>
  </si>
  <si>
    <t>23/2012</t>
  </si>
  <si>
    <t>технічне обслуговування компютерної техніка</t>
  </si>
  <si>
    <t>ТОВ Кедр-Профі</t>
  </si>
  <si>
    <t>спортивне обладнання та інвентарь</t>
  </si>
  <si>
    <t>12/5</t>
  </si>
  <si>
    <t>вироби металеві для ванни і кухні</t>
  </si>
  <si>
    <t>27/2</t>
  </si>
  <si>
    <t xml:space="preserve"> ФОП Котко Б.О</t>
  </si>
  <si>
    <t xml:space="preserve">музична апаратура </t>
  </si>
  <si>
    <t>27/3</t>
  </si>
  <si>
    <t>277-П/2011</t>
  </si>
  <si>
    <t>прид обліку теплової енергії</t>
  </si>
  <si>
    <t>холодильники ,печі промислові,кондиціонери,машина протирочна</t>
  </si>
  <si>
    <t>12/4</t>
  </si>
  <si>
    <t>морозильна камера, машина протирочна,тістоміс</t>
  </si>
  <si>
    <t>42/1</t>
  </si>
  <si>
    <t>комплект спортивного обладнання</t>
  </si>
  <si>
    <t>01/02/13</t>
  </si>
  <si>
    <t>вироби з текстилю для домашнього господарства</t>
  </si>
  <si>
    <t>01/02/14</t>
  </si>
  <si>
    <t xml:space="preserve">мякий інвентарь </t>
  </si>
  <si>
    <t>01/02/05</t>
  </si>
  <si>
    <t>засоби для догляду господарсько-побутові</t>
  </si>
  <si>
    <t>640</t>
  </si>
  <si>
    <t>вітальні листівки</t>
  </si>
  <si>
    <t>251212-04</t>
  </si>
  <si>
    <t>ФОП Івасенко А.І</t>
  </si>
  <si>
    <t>спортивні костюми</t>
  </si>
  <si>
    <t>ППф "СеберЬ"</t>
  </si>
  <si>
    <t>27/70304</t>
  </si>
  <si>
    <t>ДП "Дніпропетровський Хлібокомбінат№2"</t>
  </si>
  <si>
    <t>продукти харчування</t>
  </si>
  <si>
    <t>29/70304</t>
  </si>
  <si>
    <t xml:space="preserve"> ФОП Гусєв І.Ю.</t>
  </si>
  <si>
    <t>26/70304</t>
  </si>
  <si>
    <t>ПП Леся</t>
  </si>
  <si>
    <t>28/70304</t>
  </si>
  <si>
    <t xml:space="preserve"> ТОВ "Оптітрейд"</t>
  </si>
  <si>
    <t>згідно графіка</t>
  </si>
  <si>
    <t>24/70304</t>
  </si>
  <si>
    <t xml:space="preserve"> ФОП Гентеш Й Я</t>
  </si>
  <si>
    <t>25/70304</t>
  </si>
  <si>
    <t xml:space="preserve"> ФОП Кстянко  М.С.</t>
  </si>
  <si>
    <t xml:space="preserve"> ФОП Костянко  М.С.</t>
  </si>
  <si>
    <t>25/70307</t>
  </si>
  <si>
    <t>24/70307</t>
  </si>
  <si>
    <t>28/70307</t>
  </si>
  <si>
    <t>26/70307</t>
  </si>
  <si>
    <t>29/70307</t>
  </si>
  <si>
    <t>27/70307</t>
  </si>
  <si>
    <t>29/70303</t>
  </si>
  <si>
    <t>26/70303</t>
  </si>
  <si>
    <t>28/70303</t>
  </si>
  <si>
    <t>24/70303</t>
  </si>
  <si>
    <t>25/70303</t>
  </si>
  <si>
    <t>27/70303</t>
  </si>
  <si>
    <t>36/70303</t>
  </si>
  <si>
    <t>02.04,2012</t>
  </si>
  <si>
    <t>36/70304</t>
  </si>
  <si>
    <t>37/70304</t>
  </si>
  <si>
    <t>39/70304</t>
  </si>
  <si>
    <t>КТП "Торгсервіс-Дніпро"</t>
  </si>
  <si>
    <t>38/70304</t>
  </si>
  <si>
    <t>37/70303</t>
  </si>
  <si>
    <t>39/70303</t>
  </si>
  <si>
    <t>38/70303</t>
  </si>
  <si>
    <t>37/70307</t>
  </si>
  <si>
    <t>38/70307</t>
  </si>
  <si>
    <t>39/70307</t>
  </si>
  <si>
    <t>36/70307</t>
  </si>
  <si>
    <t>24/70101</t>
  </si>
  <si>
    <t>25/70101</t>
  </si>
  <si>
    <t>26/70101</t>
  </si>
  <si>
    <t>27/70101</t>
  </si>
  <si>
    <t>28/70101</t>
  </si>
  <si>
    <t>29/70101</t>
  </si>
  <si>
    <t>36/70101</t>
  </si>
  <si>
    <t>37/70101</t>
  </si>
  <si>
    <t>38/70101</t>
  </si>
  <si>
    <t>39/70101</t>
  </si>
  <si>
    <t>закупівля послуг за державний бюджет</t>
  </si>
  <si>
    <t>ТОВ "Аптека№417</t>
  </si>
  <si>
    <t>01975896</t>
  </si>
  <si>
    <t>128</t>
  </si>
  <si>
    <t>канцелярські принадлежності</t>
  </si>
  <si>
    <t>80</t>
  </si>
  <si>
    <t>поліграфічна прощдукція</t>
  </si>
  <si>
    <t>234</t>
  </si>
  <si>
    <t>4512</t>
  </si>
  <si>
    <t>ТОВ "Телеміст"</t>
  </si>
  <si>
    <t>компютерна та мережеве обладнання</t>
  </si>
  <si>
    <t>66</t>
  </si>
  <si>
    <t>ТОВ "Аптека№345</t>
  </si>
  <si>
    <t>3 б.д</t>
  </si>
  <si>
    <t>1186</t>
  </si>
  <si>
    <t>1188</t>
  </si>
  <si>
    <t>1182</t>
  </si>
  <si>
    <t>1185</t>
  </si>
  <si>
    <t>1184</t>
  </si>
  <si>
    <t>129</t>
  </si>
  <si>
    <t>господарчі товари</t>
  </si>
  <si>
    <t xml:space="preserve"> ФОП Портна І.А.</t>
  </si>
  <si>
    <t>квіткова продукція</t>
  </si>
  <si>
    <t>1190</t>
  </si>
  <si>
    <t>40</t>
  </si>
  <si>
    <t>ТОВ "Аптека№4</t>
  </si>
  <si>
    <t xml:space="preserve"> МКП "Дніпропетровський електротранспорт"</t>
  </si>
  <si>
    <t>з22.07-06.08.2013</t>
  </si>
  <si>
    <t xml:space="preserve">путівки </t>
  </si>
  <si>
    <t>19-13</t>
  </si>
  <si>
    <t>Підприємець Кочетова Н.А.</t>
  </si>
  <si>
    <t>30 діб</t>
  </si>
  <si>
    <t>1223</t>
  </si>
  <si>
    <t>88</t>
  </si>
  <si>
    <t>33-13</t>
  </si>
  <si>
    <t>31-13</t>
  </si>
  <si>
    <t>32-13</t>
  </si>
  <si>
    <t>25-13</t>
  </si>
  <si>
    <t>26-13</t>
  </si>
  <si>
    <t>29-13</t>
  </si>
  <si>
    <t>34-13</t>
  </si>
  <si>
    <t>30-13</t>
  </si>
  <si>
    <t>573</t>
  </si>
  <si>
    <t>85</t>
  </si>
  <si>
    <t>27-13</t>
  </si>
  <si>
    <t>570</t>
  </si>
  <si>
    <t>571</t>
  </si>
  <si>
    <t>572</t>
  </si>
  <si>
    <t>580</t>
  </si>
  <si>
    <t>113</t>
  </si>
  <si>
    <t xml:space="preserve"> ТОВ "Ліфтреммонтаж Сервіс"</t>
  </si>
  <si>
    <t>ремонт та обслуговуванняпідйомника</t>
  </si>
  <si>
    <t>103</t>
  </si>
  <si>
    <t>морозильна вітрина,шафа холодильна ,сковорода електрична</t>
  </si>
  <si>
    <t>101</t>
  </si>
  <si>
    <t>плита електрична ПЄ-6Д</t>
  </si>
  <si>
    <t>102</t>
  </si>
  <si>
    <t>машина різальна МПР 350 М-02</t>
  </si>
  <si>
    <t>СФ117</t>
  </si>
  <si>
    <t>кондиціонери,факс,монітор</t>
  </si>
  <si>
    <t>СФ116</t>
  </si>
  <si>
    <t>кондиціонери,факс,монітор,ксерокс</t>
  </si>
  <si>
    <t>99</t>
  </si>
  <si>
    <t>стелаж для сушки посуди</t>
  </si>
  <si>
    <t>29/30</t>
  </si>
  <si>
    <t xml:space="preserve"> Підпиємець ВасильковськийА,І</t>
  </si>
  <si>
    <t>металокаркас регул стула,фанера гнута сидіння полумяке</t>
  </si>
  <si>
    <t>30/30</t>
  </si>
  <si>
    <t>стіли,полка до стопів,тумба приставна</t>
  </si>
  <si>
    <t>31/30</t>
  </si>
  <si>
    <t>шафа</t>
  </si>
  <si>
    <t>161013</t>
  </si>
  <si>
    <t>ПП "ПромАтеьє сервіс"</t>
  </si>
  <si>
    <t>костюми для  хлопчиків</t>
  </si>
  <si>
    <t>договір поставка</t>
  </si>
  <si>
    <t>6-13</t>
  </si>
  <si>
    <t xml:space="preserve"> ФОП Трінько А.С</t>
  </si>
  <si>
    <t>мило,засоби мийні,та для чищення</t>
  </si>
  <si>
    <t>4-13</t>
  </si>
  <si>
    <t>1-13</t>
  </si>
  <si>
    <t>3-13</t>
  </si>
  <si>
    <t>5-13</t>
  </si>
  <si>
    <t>чашки,тарілки,ложкивиделки</t>
  </si>
  <si>
    <t>2-13</t>
  </si>
  <si>
    <t>0609-01Д</t>
  </si>
  <si>
    <t>плеєр,принтер</t>
  </si>
  <si>
    <t>ФОП Ємельянов К.Ю.</t>
  </si>
  <si>
    <t>учнівські щоденники</t>
  </si>
  <si>
    <t>209</t>
  </si>
  <si>
    <t>ТОВ "АРТ МЕДИКА Україна"</t>
  </si>
  <si>
    <t>меблі медичні,інструменти та прилади медичні</t>
  </si>
  <si>
    <t>208</t>
  </si>
  <si>
    <t>210</t>
  </si>
  <si>
    <t>устаткування для зважуваннята вимірювання</t>
  </si>
  <si>
    <t>закупівля товарів</t>
  </si>
  <si>
    <t>3/17</t>
  </si>
  <si>
    <t>ФОПОвчаренко В.О</t>
  </si>
  <si>
    <t>наградна продукція</t>
  </si>
  <si>
    <t>закупівля послуг</t>
  </si>
  <si>
    <t>ФОП Боголюб В.К</t>
  </si>
  <si>
    <t>послуги по відеопроекційномм забезпеченню</t>
  </si>
  <si>
    <t>15</t>
  </si>
  <si>
    <t>послуги  по звуковому забезпеченню</t>
  </si>
  <si>
    <t>розміщення інформаційних матеріалів</t>
  </si>
  <si>
    <t>43</t>
  </si>
  <si>
    <t xml:space="preserve"> КП "редакція гказети "Наше місто"ДМР</t>
  </si>
  <si>
    <t>інформаційний матеріал у вигляді тексту</t>
  </si>
  <si>
    <t>1119/248</t>
  </si>
  <si>
    <t>УДППЗ"Укрпошта"</t>
  </si>
  <si>
    <t>361.77-02.0213-139</t>
  </si>
  <si>
    <t>виготовлення інформації про структуру земельного фонду</t>
  </si>
  <si>
    <t>361.79-03.0413-111</t>
  </si>
  <si>
    <t>639</t>
  </si>
  <si>
    <t>ФОП Орлянський С.А.</t>
  </si>
  <si>
    <t>заправка картриджей</t>
  </si>
  <si>
    <t>39</t>
  </si>
  <si>
    <t>поточний ремонт орхтехніки</t>
  </si>
  <si>
    <t>періодичні видання</t>
  </si>
  <si>
    <t>1162</t>
  </si>
  <si>
    <t>03</t>
  </si>
  <si>
    <t>закупівля послуг,товарів</t>
  </si>
  <si>
    <t>послуга  із  забеспечення звуковим обладнанням</t>
  </si>
  <si>
    <t>16</t>
  </si>
  <si>
    <t>послуга по аренді приміщення</t>
  </si>
  <si>
    <t>послуга  із  забеспечення відеопроекційним обладнанням</t>
  </si>
  <si>
    <t>08/13</t>
  </si>
  <si>
    <t>23/2013-ТО</t>
  </si>
  <si>
    <t>23.0805.04.2013.2012</t>
  </si>
  <si>
    <t xml:space="preserve">послуги з технічного обслуговування автоматики безпеки експлуатації котлів </t>
  </si>
  <si>
    <t>82</t>
  </si>
  <si>
    <t>топографо-геодизичні роботипо виконавчому зніманні плану</t>
  </si>
  <si>
    <t>ОПН-3573</t>
  </si>
  <si>
    <t>страхування об'єкта підвищеної небеспеки</t>
  </si>
  <si>
    <t>ОПН-3647</t>
  </si>
  <si>
    <t>обовязкове страхування</t>
  </si>
  <si>
    <t>ОПН-3681</t>
  </si>
  <si>
    <t>ОПН--3748</t>
  </si>
  <si>
    <t>ОПН--3574</t>
  </si>
  <si>
    <t>446</t>
  </si>
  <si>
    <t>навчання посадових осіб і спеціалістів</t>
  </si>
  <si>
    <t>443</t>
  </si>
  <si>
    <t>447</t>
  </si>
  <si>
    <t>навчання з питань Законодавства і нормативно-правових актів</t>
  </si>
  <si>
    <t>444</t>
  </si>
  <si>
    <t>навчання з правил пожежної безпеки</t>
  </si>
  <si>
    <t>105</t>
  </si>
  <si>
    <t>надання послуг</t>
  </si>
  <si>
    <t>видача матеріалів відповідності розміщення об'єкта вимогам містобудівної документації</t>
  </si>
  <si>
    <t>27Д/32</t>
  </si>
  <si>
    <t>встановлення електролічильника</t>
  </si>
  <si>
    <t>124</t>
  </si>
  <si>
    <t>ОПН-3611</t>
  </si>
  <si>
    <t>404</t>
  </si>
  <si>
    <t>ТОВ "Спецзахист"</t>
  </si>
  <si>
    <t>перезарядка вогнегасників</t>
  </si>
  <si>
    <t>398</t>
  </si>
  <si>
    <t>414</t>
  </si>
  <si>
    <t>1314/43/146639</t>
  </si>
  <si>
    <t>ПАТ"Дніпрогаз"</t>
  </si>
  <si>
    <t xml:space="preserve">розробка проектної документації по заміні існуючого газового котла </t>
  </si>
  <si>
    <t>399</t>
  </si>
  <si>
    <t>4/04</t>
  </si>
  <si>
    <t>ТОВ НВП "Промтех"</t>
  </si>
  <si>
    <t>обрізання та омолодження фаутних і аварійних дерев</t>
  </si>
  <si>
    <t>11/13</t>
  </si>
  <si>
    <t xml:space="preserve"> ПОГ"ВКВ"Дніпропромтех"</t>
  </si>
  <si>
    <t>12/13</t>
  </si>
  <si>
    <t>поточний ремонт актового зала</t>
  </si>
  <si>
    <t>096/13-П</t>
  </si>
  <si>
    <t>повірка вузла  обліку тепла та манометрів</t>
  </si>
  <si>
    <t>послуги з промивки внутрішньої системи опалення</t>
  </si>
  <si>
    <t>9-ПР/2013</t>
  </si>
  <si>
    <t>10-ПР/2013</t>
  </si>
  <si>
    <t>6-ПР/2013</t>
  </si>
  <si>
    <t>12-ПР/2013</t>
  </si>
  <si>
    <t>11-ПР/2013</t>
  </si>
  <si>
    <t>8-ПР/2013</t>
  </si>
  <si>
    <t>3-ПР/2013</t>
  </si>
  <si>
    <t>7-ПР/2013</t>
  </si>
  <si>
    <t>5-ПР/2013</t>
  </si>
  <si>
    <t>4512/3</t>
  </si>
  <si>
    <t xml:space="preserve">технічне обслуговування компютерного обладнання </t>
  </si>
  <si>
    <t>415</t>
  </si>
  <si>
    <t>402</t>
  </si>
  <si>
    <t>повірка газового лічильника</t>
  </si>
  <si>
    <t>87</t>
  </si>
  <si>
    <t>764</t>
  </si>
  <si>
    <t>правила безпеки газопостачання</t>
  </si>
  <si>
    <t>Дніпропетровськеоблспец РБП ПР</t>
  </si>
  <si>
    <t>00182877</t>
  </si>
  <si>
    <t>демонтаж і монтаж водоміра,перевірка роботоздібності,</t>
  </si>
  <si>
    <t>ДГ-000038114</t>
  </si>
  <si>
    <t>ТОВ "Коп'ютерні та інформаційні технології-2005"</t>
  </si>
  <si>
    <t>комп'ютерна програма "М.E.DOC"</t>
  </si>
  <si>
    <t>1314/31/147230</t>
  </si>
  <si>
    <t>1314/31/147233</t>
  </si>
  <si>
    <t>13-21</t>
  </si>
  <si>
    <t>13-25</t>
  </si>
  <si>
    <t>13-23</t>
  </si>
  <si>
    <t>вимір опору ізоляції  електропроводки  та перевірка зеземлюючих пристроїв будівлі</t>
  </si>
  <si>
    <t>13-22</t>
  </si>
  <si>
    <t>13-24</t>
  </si>
  <si>
    <t>13-27</t>
  </si>
  <si>
    <t>13-28</t>
  </si>
  <si>
    <t>13-40</t>
  </si>
  <si>
    <t>13-33</t>
  </si>
  <si>
    <t>40-ПР/2013</t>
  </si>
  <si>
    <t>послуги з провірки манометрів</t>
  </si>
  <si>
    <t>2дня</t>
  </si>
  <si>
    <t>18-ПР/2013</t>
  </si>
  <si>
    <t>33-ПР/2013</t>
  </si>
  <si>
    <t>послуги з перевірки вузла обліку теплової енергії</t>
  </si>
  <si>
    <t>4-ПР/2013</t>
  </si>
  <si>
    <t>3дня</t>
  </si>
  <si>
    <t>32-ПР/2013</t>
  </si>
  <si>
    <t>17-ПР/2013</t>
  </si>
  <si>
    <t>35-ПР/2013</t>
  </si>
  <si>
    <t>34-ПР/2013</t>
  </si>
  <si>
    <t>10/13</t>
  </si>
  <si>
    <t>поточний ремонт пиміщення</t>
  </si>
  <si>
    <t>13/13</t>
  </si>
  <si>
    <t>19/ОБР-13</t>
  </si>
  <si>
    <t>послуги по вогнезахисній обробці деревяних конструкцій</t>
  </si>
  <si>
    <t>24/ОБР-13</t>
  </si>
  <si>
    <t>01/13</t>
  </si>
  <si>
    <t>05/13</t>
  </si>
  <si>
    <t>П-016.13</t>
  </si>
  <si>
    <t xml:space="preserve">авторський  нагляд </t>
  </si>
  <si>
    <t>П-017.13</t>
  </si>
  <si>
    <t>технічний наглядза дотриманням вимог проекта</t>
  </si>
  <si>
    <t>02645043</t>
  </si>
  <si>
    <t>21дн</t>
  </si>
  <si>
    <t>оздоровлення</t>
  </si>
  <si>
    <t>1314/31/147440</t>
  </si>
  <si>
    <t>15-0/1296</t>
  </si>
  <si>
    <t>127</t>
  </si>
  <si>
    <t>126</t>
  </si>
  <si>
    <t xml:space="preserve"> ТОВ фірма "Мрія-сервіс ЛТД"</t>
  </si>
  <si>
    <t>64/06</t>
  </si>
  <si>
    <t xml:space="preserve"> ТОВ ВКФ "Радіус" ЛТД</t>
  </si>
  <si>
    <t>виготивлення проектної документації</t>
  </si>
  <si>
    <t>21-ПР/2013</t>
  </si>
  <si>
    <t>14/13</t>
  </si>
  <si>
    <t>16/13</t>
  </si>
  <si>
    <t>132</t>
  </si>
  <si>
    <t>перевірка та                         прочистка димових і вентиляційних каналів</t>
  </si>
  <si>
    <t xml:space="preserve"> перевірка та прочистка борова від сажі</t>
  </si>
  <si>
    <t>П-70</t>
  </si>
  <si>
    <t>ПП БП "Ритм"</t>
  </si>
  <si>
    <t>періодична перевірка та прочистка вентиляційних каналів котла</t>
  </si>
  <si>
    <t>458</t>
  </si>
  <si>
    <t>432</t>
  </si>
  <si>
    <t>433</t>
  </si>
  <si>
    <t>189/13-П</t>
  </si>
  <si>
    <t>ТОВ НВП "Січеславагромонтаж""</t>
  </si>
  <si>
    <t>послуга із зняття перевірці встановленню та наладці коректора об'єму газа</t>
  </si>
  <si>
    <t>ОКСТ"Очаків"Прат"Миколаївтурист"</t>
  </si>
  <si>
    <t>1314/43/147750</t>
  </si>
  <si>
    <t>послуги по розробці проетор-кошторисної документації заміни вузла обліку газу</t>
  </si>
  <si>
    <t>143</t>
  </si>
  <si>
    <t xml:space="preserve"> ДВНЗ"Придніпровська державна академія будівництва  та архітектури"</t>
  </si>
  <si>
    <t>02070772</t>
  </si>
  <si>
    <t>інженерно -технічне обстеження несущих будівельних конструкцій</t>
  </si>
  <si>
    <t>обробка даних та видача сертифіката ключів</t>
  </si>
  <si>
    <t>131</t>
  </si>
  <si>
    <t>13-20</t>
  </si>
  <si>
    <t>04-13</t>
  </si>
  <si>
    <t>04-13КД</t>
  </si>
  <si>
    <t>проведення експертизи кошторисної документації</t>
  </si>
  <si>
    <t>93/2013</t>
  </si>
  <si>
    <t>послуги по режимно-налагоджувальним та еколого-технічні випробування котла</t>
  </si>
  <si>
    <t>94/2013</t>
  </si>
  <si>
    <t>ремонт і технічне обллуговування електроногота оптичного облоднання</t>
  </si>
  <si>
    <t xml:space="preserve">ремонтування та обслуговування електроногоі оптичного обладнання </t>
  </si>
  <si>
    <t>215/14-П</t>
  </si>
  <si>
    <t>ТОВ НВП "Січеславагромонтаж"</t>
  </si>
  <si>
    <t>послуги з технічного обслуговування коректора об'єму газу</t>
  </si>
  <si>
    <t>ремонт комп'ютеріві переферійного обладнання</t>
  </si>
  <si>
    <t>надання ліцензійних послуг</t>
  </si>
  <si>
    <t>76/14</t>
  </si>
  <si>
    <t xml:space="preserve">Дніпропетровська регіональна експертна рада з питань ліцензування та атестації навчальних закладів </t>
  </si>
  <si>
    <t xml:space="preserve">послуги пов'язані  з проведенням ліцензування  </t>
  </si>
  <si>
    <t>послуги по наладці автоматики безпеки експлуатаціїкотла</t>
  </si>
  <si>
    <t>13-30</t>
  </si>
  <si>
    <t>13-31</t>
  </si>
  <si>
    <t>13-54</t>
  </si>
  <si>
    <t>88/2013</t>
  </si>
  <si>
    <t>послуги з наладки допоміжного обладнання котельні</t>
  </si>
  <si>
    <t>77-П/2013-З</t>
  </si>
  <si>
    <t>послуги з провірки ремонту та наладці приборів КІП в котельні</t>
  </si>
  <si>
    <t>45/2013-З</t>
  </si>
  <si>
    <t>послуги з наладки автоматики безпеки експлуатації котлів АГК-2У</t>
  </si>
  <si>
    <t>15дня</t>
  </si>
  <si>
    <t>62/2013</t>
  </si>
  <si>
    <t xml:space="preserve">послуги з поточного ремонту,очищення, промивки котлів </t>
  </si>
  <si>
    <t>75-П/2013-З</t>
  </si>
  <si>
    <t>10дня</t>
  </si>
  <si>
    <t>послуги з повірки та наладці приборів КІП</t>
  </si>
  <si>
    <t>44-П/2013-З</t>
  </si>
  <si>
    <t>послуги зналадки автоматики безпеки експлуатації котлів типу АГК-2У</t>
  </si>
  <si>
    <t>46/2013-13</t>
  </si>
  <si>
    <t>60дня</t>
  </si>
  <si>
    <t>послуги по режимно-налагоджувальним і еколого-теплотехнічним іспитам водогрійних котлів "НПСТУ-5"</t>
  </si>
  <si>
    <t>76-П/2013-3</t>
  </si>
  <si>
    <t>послуги з повірки ремонту та наладці приборів КІП в котельні</t>
  </si>
  <si>
    <t>43/2013-3</t>
  </si>
  <si>
    <t>послуги з наладки автоматики безпеки експлуатації котлів у котельні</t>
  </si>
  <si>
    <t>18/13</t>
  </si>
  <si>
    <t xml:space="preserve">послуги з поточного ремонту приміщень електрощитової </t>
  </si>
  <si>
    <t>22/13</t>
  </si>
  <si>
    <t>19,09.2013</t>
  </si>
  <si>
    <t>послуги з поточного  ремонту приміщення</t>
  </si>
  <si>
    <t>04/13</t>
  </si>
  <si>
    <t>поточний ремонт покрівлі і мереж</t>
  </si>
  <si>
    <t>03/13</t>
  </si>
  <si>
    <t>06/13</t>
  </si>
  <si>
    <t>15/13</t>
  </si>
  <si>
    <t>02/13</t>
  </si>
  <si>
    <t>151</t>
  </si>
  <si>
    <t>118-с</t>
  </si>
  <si>
    <t>03/05/13-ІСП</t>
  </si>
  <si>
    <t>13,.06.2013</t>
  </si>
  <si>
    <t>виконання робіт/ надання послуг</t>
  </si>
  <si>
    <t>27ТОЗ</t>
  </si>
  <si>
    <t xml:space="preserve"> ДП"Придніпровський експертно -технічний центр Держгірпромнагляу України"</t>
  </si>
  <si>
    <t>результат технічного опосвідчення котлів НПСТУ-5</t>
  </si>
  <si>
    <t>послуги з налагодження автоматики безпеки експлуатації котлаYiadrus-G300</t>
  </si>
  <si>
    <t>63/2013</t>
  </si>
  <si>
    <t>38-П/2013</t>
  </si>
  <si>
    <t>провірка вузла обліку теплової енергії</t>
  </si>
  <si>
    <t>37/2013</t>
  </si>
  <si>
    <t>5днів</t>
  </si>
  <si>
    <t>технічне обслуговування системи опалення</t>
  </si>
  <si>
    <t>39/2013</t>
  </si>
  <si>
    <t>послуги з проектування вузла обліку теплової енергії</t>
  </si>
  <si>
    <t>56-П/2013</t>
  </si>
  <si>
    <t>98/2013</t>
  </si>
  <si>
    <t>послуги з встановленя та налагоджування приладів КІП та А  у котельні</t>
  </si>
  <si>
    <t>17/13</t>
  </si>
  <si>
    <t xml:space="preserve">послуги з поточного ремонтустін спортивної зали </t>
  </si>
  <si>
    <t>191</t>
  </si>
  <si>
    <t>199</t>
  </si>
  <si>
    <t>1314/43</t>
  </si>
  <si>
    <t>5840</t>
  </si>
  <si>
    <t>послуги з організаційно-технічні дії з підготовки вихідних матеріалів</t>
  </si>
  <si>
    <t>5841</t>
  </si>
  <si>
    <t>765</t>
  </si>
  <si>
    <t>підвищення кваліфікації з охорони праці з професії "оператор котельні"</t>
  </si>
  <si>
    <t>765-А</t>
  </si>
  <si>
    <t>25/13</t>
  </si>
  <si>
    <t xml:space="preserve"> ППБК"ЮВАІ"</t>
  </si>
  <si>
    <t>поточний ремонт фасаду</t>
  </si>
  <si>
    <t>24/13</t>
  </si>
  <si>
    <t>послуги з поточного ремонту будівлі</t>
  </si>
  <si>
    <t>13-32</t>
  </si>
  <si>
    <t>13-26</t>
  </si>
  <si>
    <t>13-ДОН/С</t>
  </si>
  <si>
    <t xml:space="preserve">ТОВ"Центр інформаційних  і аналітичних технологій </t>
  </si>
  <si>
    <t>36216548</t>
  </si>
  <si>
    <t xml:space="preserve">технічне супроводження інформаційної системи </t>
  </si>
  <si>
    <t>7/11-2</t>
  </si>
  <si>
    <t>КП "Бюро оліку майнових пра та діяльностіз нерухомостю"</t>
  </si>
  <si>
    <t>03341763</t>
  </si>
  <si>
    <t>падготовка довідки надання адреси об'єкту нерухомого майна</t>
  </si>
  <si>
    <t>401</t>
  </si>
  <si>
    <t>13/ОБР-13</t>
  </si>
  <si>
    <t>125/2013</t>
  </si>
  <si>
    <t>послуги з встановлення та налагоджування прмиладів КІП ІА в котельні</t>
  </si>
  <si>
    <t>550</t>
  </si>
  <si>
    <t>64/2013</t>
  </si>
  <si>
    <t>послуги з  режимно-налагоджувальних та еколого-теплотехнічних випробувань котлаYiadrus-G300</t>
  </si>
  <si>
    <t>ремонт та обслуговування орхтехніки</t>
  </si>
  <si>
    <t>233</t>
  </si>
  <si>
    <t>137</t>
  </si>
  <si>
    <t>Підприємець Ліщинський В.Л.</t>
  </si>
  <si>
    <t>друкування учнівських білетів</t>
  </si>
  <si>
    <t>1162/1172</t>
  </si>
  <si>
    <t>843</t>
  </si>
  <si>
    <t>8/35</t>
  </si>
  <si>
    <t>26,06.2013</t>
  </si>
  <si>
    <t>66-і</t>
  </si>
  <si>
    <t>інформаційно-консультаційні-послуги з питань порядку визначення вартості будівництва</t>
  </si>
  <si>
    <t>22-с</t>
  </si>
  <si>
    <t>68-і</t>
  </si>
  <si>
    <t>67-і</t>
  </si>
  <si>
    <t>послуги з супроводу програмного комплексу "Схема-ХХІ"</t>
  </si>
  <si>
    <t>232</t>
  </si>
  <si>
    <t>ПП" МАСПО-В"</t>
  </si>
  <si>
    <t>15/ОБР-13</t>
  </si>
  <si>
    <t>25к.д</t>
  </si>
  <si>
    <t>68</t>
  </si>
  <si>
    <t>послуги на переобладнаня автоматичної пожежної сигналізації</t>
  </si>
  <si>
    <t>29/13</t>
  </si>
  <si>
    <t xml:space="preserve">про надання послуг </t>
  </si>
  <si>
    <t>144/2014</t>
  </si>
  <si>
    <t>послуги з режимно-налагоджувальних та еколого-теплотехнічних випробувань водогрійного котла НПСТУ-5</t>
  </si>
  <si>
    <t>243/2014</t>
  </si>
  <si>
    <t>послуги з заміни насосу DАВ DРН-180/340,65 Т</t>
  </si>
  <si>
    <t>74тн</t>
  </si>
  <si>
    <t xml:space="preserve"> ПП "Елін Плюс"</t>
  </si>
  <si>
    <t>поточний ремон майданчиказ улаштуванням спортивного обладнання</t>
  </si>
  <si>
    <t>122тн</t>
  </si>
  <si>
    <t>виготовлення проектної документаціїна капітальний ремонт покрівлі</t>
  </si>
  <si>
    <t>121тн</t>
  </si>
  <si>
    <t>виготовлення проектної документаціїна капітальний ремонт приміщень</t>
  </si>
  <si>
    <t>120тн</t>
  </si>
  <si>
    <t>119тн</t>
  </si>
  <si>
    <t>виготовлення проектної документаціїна капітальний ремонт харчоблоку</t>
  </si>
  <si>
    <t>126тн</t>
  </si>
  <si>
    <t>виготовлення проектної документаціїна капітальний ремонт м'якої покрівлі</t>
  </si>
  <si>
    <t>125тн</t>
  </si>
  <si>
    <t>130тн</t>
  </si>
  <si>
    <t>129тн</t>
  </si>
  <si>
    <t>124тн</t>
  </si>
  <si>
    <t>113тн</t>
  </si>
  <si>
    <t>112тн</t>
  </si>
  <si>
    <t>виконання робіт по технічному нагляду капітального ремонту приміщення</t>
  </si>
  <si>
    <t>виконання робіт по технічному нагляду капітального ремонту харчоблоку</t>
  </si>
  <si>
    <t>99тн</t>
  </si>
  <si>
    <t>108тн</t>
  </si>
  <si>
    <t>виконання робіт по технічному нагляду капітального ремонту м'якої покрівлі</t>
  </si>
  <si>
    <t>1012-11</t>
  </si>
  <si>
    <t>109тн</t>
  </si>
  <si>
    <t>ПП "Юпітер Буд Плюс"</t>
  </si>
  <si>
    <t>111тн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</si>
</sst>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0.0000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</numFmts>
  <fonts count="3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4" fillId="26" borderId="7" applyNumberFormat="0" applyAlignment="0" applyProtection="0"/>
    <xf numFmtId="0" fontId="1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30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49" fontId="0" fillId="0" borderId="20" xfId="0" applyNumberFormat="1" applyBorder="1" applyAlignment="1">
      <alignment horizontal="right"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9" xfId="0" applyBorder="1" applyAlignment="1">
      <alignment horizontal="center"/>
    </xf>
    <xf numFmtId="49" fontId="0" fillId="0" borderId="21" xfId="0" applyNumberForma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0" xfId="0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wrapText="1"/>
    </xf>
    <xf numFmtId="0" fontId="0" fillId="0" borderId="17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21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21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14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21" xfId="0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14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wrapText="1"/>
    </xf>
    <xf numFmtId="2" fontId="0" fillId="0" borderId="20" xfId="0" applyNumberFormat="1" applyFill="1" applyBorder="1" applyAlignment="1">
      <alignment/>
    </xf>
    <xf numFmtId="14" fontId="0" fillId="0" borderId="22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22" xfId="0" applyFill="1" applyBorder="1" applyAlignment="1">
      <alignment wrapText="1"/>
    </xf>
    <xf numFmtId="0" fontId="0" fillId="0" borderId="19" xfId="0" applyFill="1" applyBorder="1" applyAlignment="1">
      <alignment horizontal="center"/>
    </xf>
    <xf numFmtId="49" fontId="0" fillId="0" borderId="19" xfId="0" applyNumberFormat="1" applyFill="1" applyBorder="1" applyAlignment="1">
      <alignment horizontal="right"/>
    </xf>
    <xf numFmtId="0" fontId="0" fillId="0" borderId="22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2" xfId="0" applyFill="1" applyBorder="1" applyAlignment="1">
      <alignment/>
    </xf>
    <xf numFmtId="14" fontId="0" fillId="0" borderId="21" xfId="0" applyNumberFormat="1" applyFill="1" applyBorder="1" applyAlignment="1">
      <alignment horizontal="right"/>
    </xf>
    <xf numFmtId="0" fontId="0" fillId="0" borderId="21" xfId="0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2" fontId="0" fillId="0" borderId="11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 wrapText="1"/>
    </xf>
    <xf numFmtId="2" fontId="0" fillId="0" borderId="19" xfId="0" applyNumberFormat="1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7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6.421875" style="0" customWidth="1"/>
    <col min="3" max="3" width="24.57421875" style="14" customWidth="1"/>
    <col min="4" max="4" width="14.140625" style="0" customWidth="1"/>
    <col min="5" max="5" width="11.7109375" style="0" customWidth="1"/>
    <col min="6" max="6" width="25.421875" style="0" customWidth="1"/>
    <col min="7" max="7" width="13.140625" style="0" customWidth="1"/>
    <col min="8" max="8" width="10.8515625" style="9" customWidth="1"/>
    <col min="9" max="9" width="16.00390625" style="0" customWidth="1"/>
    <col min="10" max="10" width="23.28125" style="14" customWidth="1"/>
    <col min="11" max="11" width="16.28125" style="0" customWidth="1"/>
    <col min="12" max="12" width="15.28125" style="0" customWidth="1"/>
    <col min="13" max="13" width="17.8515625" style="0" customWidth="1"/>
    <col min="14" max="14" width="16.421875" style="0" customWidth="1"/>
  </cols>
  <sheetData>
    <row r="1" ht="12.75"/>
    <row r="2" ht="12.75"/>
    <row r="3" spans="6:11" ht="12.75">
      <c r="F3" s="150" t="s">
        <v>541</v>
      </c>
      <c r="G3" s="150"/>
      <c r="H3" s="150"/>
      <c r="I3" s="150"/>
      <c r="J3" s="150"/>
      <c r="K3" s="150"/>
    </row>
    <row r="4" spans="6:11" ht="12.75">
      <c r="F4" s="150"/>
      <c r="G4" s="150"/>
      <c r="H4" s="150"/>
      <c r="I4" s="150"/>
      <c r="J4" s="150"/>
      <c r="K4" s="150"/>
    </row>
    <row r="5" spans="2:6" ht="12.75">
      <c r="B5" s="1"/>
      <c r="C5" s="33"/>
      <c r="D5" s="1"/>
      <c r="E5" s="1"/>
      <c r="F5" s="1"/>
    </row>
    <row r="6" spans="2:14" ht="12.75">
      <c r="B6" s="151"/>
      <c r="C6" s="27" t="s">
        <v>527</v>
      </c>
      <c r="D6" s="31"/>
      <c r="E6" s="28"/>
      <c r="F6" s="160" t="s">
        <v>531</v>
      </c>
      <c r="G6" s="161"/>
      <c r="H6" s="153" t="s">
        <v>534</v>
      </c>
      <c r="I6" s="151" t="s">
        <v>535</v>
      </c>
      <c r="J6" s="157" t="s">
        <v>536</v>
      </c>
      <c r="K6" s="157" t="s">
        <v>537</v>
      </c>
      <c r="L6" s="151" t="s">
        <v>538</v>
      </c>
      <c r="M6" s="157" t="s">
        <v>539</v>
      </c>
      <c r="N6" s="151" t="s">
        <v>540</v>
      </c>
    </row>
    <row r="7" spans="2:14" ht="12.75">
      <c r="B7" s="156"/>
      <c r="C7" s="29"/>
      <c r="D7" s="32"/>
      <c r="E7" s="30"/>
      <c r="F7" s="162"/>
      <c r="G7" s="163"/>
      <c r="H7" s="154"/>
      <c r="I7" s="156"/>
      <c r="J7" s="158"/>
      <c r="K7" s="158"/>
      <c r="L7" s="156"/>
      <c r="M7" s="158"/>
      <c r="N7" s="156"/>
    </row>
    <row r="8" spans="2:14" ht="12.75">
      <c r="B8" s="156"/>
      <c r="C8" s="25" t="s">
        <v>528</v>
      </c>
      <c r="D8" s="25" t="s">
        <v>529</v>
      </c>
      <c r="E8" s="23" t="s">
        <v>530</v>
      </c>
      <c r="F8" s="151" t="s">
        <v>532</v>
      </c>
      <c r="G8" s="151" t="s">
        <v>533</v>
      </c>
      <c r="H8" s="154"/>
      <c r="I8" s="156"/>
      <c r="J8" s="158"/>
      <c r="K8" s="158"/>
      <c r="L8" s="156"/>
      <c r="M8" s="158"/>
      <c r="N8" s="156"/>
    </row>
    <row r="9" spans="2:14" ht="12.75">
      <c r="B9" s="152"/>
      <c r="C9" s="26"/>
      <c r="D9" s="26"/>
      <c r="E9" s="24"/>
      <c r="F9" s="152"/>
      <c r="G9" s="152"/>
      <c r="H9" s="155"/>
      <c r="I9" s="152"/>
      <c r="J9" s="159"/>
      <c r="K9" s="159"/>
      <c r="L9" s="152"/>
      <c r="M9" s="159"/>
      <c r="N9" s="152"/>
    </row>
    <row r="10" spans="2:14" ht="12.75">
      <c r="B10" s="3">
        <v>1</v>
      </c>
      <c r="C10" s="15">
        <v>2</v>
      </c>
      <c r="D10" s="3">
        <v>3</v>
      </c>
      <c r="E10" s="3">
        <v>4</v>
      </c>
      <c r="F10" s="3">
        <v>5</v>
      </c>
      <c r="G10" s="3">
        <v>6</v>
      </c>
      <c r="H10" s="22">
        <v>7</v>
      </c>
      <c r="I10" s="3">
        <v>8</v>
      </c>
      <c r="J10" s="15">
        <v>9</v>
      </c>
      <c r="K10" s="3">
        <v>10</v>
      </c>
      <c r="L10" s="3">
        <v>11</v>
      </c>
      <c r="M10" s="3">
        <v>12</v>
      </c>
      <c r="N10" s="3">
        <v>13</v>
      </c>
    </row>
    <row r="11" spans="2:14" ht="15">
      <c r="B11" s="2"/>
      <c r="C11" s="34"/>
      <c r="D11" s="2"/>
      <c r="E11" s="2"/>
      <c r="F11" s="7" t="s">
        <v>542</v>
      </c>
      <c r="G11" s="2"/>
      <c r="H11" s="6"/>
      <c r="I11" s="2"/>
      <c r="J11" s="16"/>
      <c r="K11" s="2"/>
      <c r="L11" s="2"/>
      <c r="M11" s="2"/>
      <c r="N11" s="2"/>
    </row>
    <row r="12" spans="2:14" ht="12.75">
      <c r="B12" s="2">
        <v>1</v>
      </c>
      <c r="C12" s="15"/>
      <c r="D12" s="4" t="s">
        <v>543</v>
      </c>
      <c r="E12" s="5">
        <v>40940</v>
      </c>
      <c r="F12" s="3" t="s">
        <v>544</v>
      </c>
      <c r="G12" s="2">
        <v>34915723</v>
      </c>
      <c r="H12" s="6">
        <v>98550</v>
      </c>
      <c r="I12" s="20" t="s">
        <v>545</v>
      </c>
      <c r="J12" s="15" t="s">
        <v>546</v>
      </c>
      <c r="K12" s="2" t="s">
        <v>547</v>
      </c>
      <c r="L12" s="44"/>
      <c r="M12" s="2"/>
      <c r="N12" s="2"/>
    </row>
    <row r="13" spans="2:14" ht="25.5">
      <c r="B13" s="2">
        <v>2</v>
      </c>
      <c r="C13" s="15"/>
      <c r="D13" s="8" t="s">
        <v>548</v>
      </c>
      <c r="E13" s="5">
        <v>40940</v>
      </c>
      <c r="F13" s="3" t="s">
        <v>544</v>
      </c>
      <c r="G13" s="2">
        <v>34915723</v>
      </c>
      <c r="H13" s="6">
        <v>87050</v>
      </c>
      <c r="I13" s="5">
        <v>41274</v>
      </c>
      <c r="J13" s="35" t="s">
        <v>549</v>
      </c>
      <c r="K13" s="2" t="s">
        <v>547</v>
      </c>
      <c r="L13" s="85">
        <v>30000</v>
      </c>
      <c r="M13" s="2"/>
      <c r="N13" s="2"/>
    </row>
    <row r="14" spans="2:14" ht="25.5">
      <c r="B14" s="2">
        <v>3</v>
      </c>
      <c r="C14" s="15"/>
      <c r="D14" s="8" t="s">
        <v>550</v>
      </c>
      <c r="E14" s="5">
        <v>40940</v>
      </c>
      <c r="F14" s="3" t="s">
        <v>544</v>
      </c>
      <c r="G14" s="2">
        <v>34915723</v>
      </c>
      <c r="H14" s="6">
        <v>19080</v>
      </c>
      <c r="I14" s="5">
        <v>41274</v>
      </c>
      <c r="J14" s="35" t="s">
        <v>551</v>
      </c>
      <c r="K14" s="2" t="s">
        <v>547</v>
      </c>
      <c r="L14" s="44"/>
      <c r="M14" s="2"/>
      <c r="N14" s="2"/>
    </row>
    <row r="15" spans="2:14" ht="38.25">
      <c r="B15" s="2">
        <v>4</v>
      </c>
      <c r="C15" s="15"/>
      <c r="D15" s="8" t="s">
        <v>1397</v>
      </c>
      <c r="E15" s="5">
        <v>41052</v>
      </c>
      <c r="F15" s="36" t="s">
        <v>680</v>
      </c>
      <c r="G15" s="2">
        <v>23855495</v>
      </c>
      <c r="H15" s="6">
        <v>3600</v>
      </c>
      <c r="I15" s="5">
        <v>41274</v>
      </c>
      <c r="J15" s="35" t="s">
        <v>1398</v>
      </c>
      <c r="K15" s="2" t="s">
        <v>547</v>
      </c>
      <c r="L15" s="85">
        <v>2590</v>
      </c>
      <c r="M15" s="2"/>
      <c r="N15" s="2"/>
    </row>
    <row r="16" spans="2:14" ht="38.25">
      <c r="B16" s="2">
        <v>5</v>
      </c>
      <c r="C16" s="15"/>
      <c r="D16" s="8" t="s">
        <v>1422</v>
      </c>
      <c r="E16" s="5">
        <v>41268</v>
      </c>
      <c r="F16" s="36" t="s">
        <v>680</v>
      </c>
      <c r="G16" s="2">
        <v>23855495</v>
      </c>
      <c r="H16" s="6">
        <v>2514</v>
      </c>
      <c r="I16" s="5">
        <v>41274</v>
      </c>
      <c r="J16" s="35" t="s">
        <v>1398</v>
      </c>
      <c r="K16" s="2" t="s">
        <v>547</v>
      </c>
      <c r="L16" s="85">
        <v>2514</v>
      </c>
      <c r="M16" s="2"/>
      <c r="N16" s="2"/>
    </row>
    <row r="17" spans="2:14" ht="25.5">
      <c r="B17" s="2">
        <v>6</v>
      </c>
      <c r="C17" s="15"/>
      <c r="D17" s="8" t="s">
        <v>824</v>
      </c>
      <c r="E17" s="5">
        <v>41200</v>
      </c>
      <c r="F17" s="3" t="s">
        <v>1399</v>
      </c>
      <c r="G17" s="2">
        <v>37555557</v>
      </c>
      <c r="H17" s="6">
        <v>27000</v>
      </c>
      <c r="I17" s="5">
        <v>41274</v>
      </c>
      <c r="J17" s="35" t="s">
        <v>1400</v>
      </c>
      <c r="K17" s="2" t="s">
        <v>547</v>
      </c>
      <c r="L17" s="85">
        <v>27000</v>
      </c>
      <c r="M17" s="2"/>
      <c r="N17" s="2"/>
    </row>
    <row r="18" spans="2:14" ht="25.5">
      <c r="B18" s="2">
        <v>7</v>
      </c>
      <c r="C18" s="15"/>
      <c r="D18" s="8" t="s">
        <v>1401</v>
      </c>
      <c r="E18" s="5">
        <v>41261</v>
      </c>
      <c r="F18" s="3" t="s">
        <v>544</v>
      </c>
      <c r="G18" s="2">
        <v>34915723</v>
      </c>
      <c r="H18" s="6">
        <v>50000</v>
      </c>
      <c r="I18" s="5">
        <v>41274</v>
      </c>
      <c r="J18" s="35" t="s">
        <v>1402</v>
      </c>
      <c r="K18" s="2" t="s">
        <v>547</v>
      </c>
      <c r="L18" s="85">
        <v>50000</v>
      </c>
      <c r="M18" s="2"/>
      <c r="N18" s="2"/>
    </row>
    <row r="19" spans="2:14" ht="38.25">
      <c r="B19" s="2">
        <v>8</v>
      </c>
      <c r="C19" s="15"/>
      <c r="D19" s="8" t="s">
        <v>923</v>
      </c>
      <c r="E19" s="5">
        <v>41257</v>
      </c>
      <c r="F19" s="3" t="s">
        <v>544</v>
      </c>
      <c r="G19" s="2">
        <v>34915723</v>
      </c>
      <c r="H19" s="6">
        <v>150402</v>
      </c>
      <c r="I19" s="5">
        <v>41274</v>
      </c>
      <c r="J19" s="35" t="s">
        <v>1409</v>
      </c>
      <c r="K19" s="2" t="s">
        <v>547</v>
      </c>
      <c r="L19" s="85">
        <v>150402</v>
      </c>
      <c r="M19" s="2"/>
      <c r="N19" s="2"/>
    </row>
    <row r="20" spans="2:14" ht="38.25">
      <c r="B20" s="2">
        <v>9</v>
      </c>
      <c r="C20" s="15"/>
      <c r="D20" s="8" t="s">
        <v>1410</v>
      </c>
      <c r="E20" s="5">
        <v>41261</v>
      </c>
      <c r="F20" s="3" t="s">
        <v>544</v>
      </c>
      <c r="G20" s="2">
        <v>34915723</v>
      </c>
      <c r="H20" s="6">
        <v>60000</v>
      </c>
      <c r="I20" s="5">
        <v>41274</v>
      </c>
      <c r="J20" s="35" t="s">
        <v>1411</v>
      </c>
      <c r="K20" s="2" t="s">
        <v>547</v>
      </c>
      <c r="L20" s="85">
        <v>60000</v>
      </c>
      <c r="M20" s="2"/>
      <c r="N20" s="2"/>
    </row>
    <row r="21" spans="2:14" ht="25.5">
      <c r="B21" s="2">
        <v>10</v>
      </c>
      <c r="C21" s="15"/>
      <c r="D21" s="8" t="s">
        <v>1412</v>
      </c>
      <c r="E21" s="5">
        <v>41205</v>
      </c>
      <c r="F21" s="3" t="s">
        <v>544</v>
      </c>
      <c r="G21" s="2">
        <v>34915723</v>
      </c>
      <c r="H21" s="6">
        <v>11990</v>
      </c>
      <c r="I21" s="5">
        <v>41274</v>
      </c>
      <c r="J21" s="35" t="s">
        <v>1413</v>
      </c>
      <c r="K21" s="2" t="s">
        <v>547</v>
      </c>
      <c r="L21" s="85">
        <v>11990</v>
      </c>
      <c r="M21" s="2"/>
      <c r="N21" s="2"/>
    </row>
    <row r="22" spans="2:14" ht="12.75">
      <c r="B22" s="2">
        <v>11</v>
      </c>
      <c r="C22" s="15"/>
      <c r="D22" s="8" t="s">
        <v>1403</v>
      </c>
      <c r="E22" s="5">
        <v>41254</v>
      </c>
      <c r="F22" s="3" t="s">
        <v>1404</v>
      </c>
      <c r="G22" s="2">
        <v>3196206813</v>
      </c>
      <c r="H22" s="6">
        <v>19201.4</v>
      </c>
      <c r="I22" s="5">
        <v>41274</v>
      </c>
      <c r="J22" s="35" t="s">
        <v>1405</v>
      </c>
      <c r="K22" s="2" t="s">
        <v>547</v>
      </c>
      <c r="L22" s="85">
        <v>19201.4</v>
      </c>
      <c r="M22" s="2"/>
      <c r="N22" s="2"/>
    </row>
    <row r="23" spans="2:14" ht="12.75">
      <c r="B23" s="2">
        <v>12</v>
      </c>
      <c r="C23" s="15"/>
      <c r="D23" s="8" t="s">
        <v>1406</v>
      </c>
      <c r="E23" s="5">
        <v>41254</v>
      </c>
      <c r="F23" s="3" t="s">
        <v>1404</v>
      </c>
      <c r="G23" s="2">
        <v>3196206813</v>
      </c>
      <c r="H23" s="6">
        <v>19201.4</v>
      </c>
      <c r="I23" s="5">
        <v>41274</v>
      </c>
      <c r="J23" s="35" t="s">
        <v>1405</v>
      </c>
      <c r="K23" s="2" t="s">
        <v>547</v>
      </c>
      <c r="L23" s="85">
        <v>19201.4</v>
      </c>
      <c r="M23" s="2"/>
      <c r="N23" s="2"/>
    </row>
    <row r="24" spans="2:14" ht="38.25">
      <c r="B24" s="2">
        <v>13</v>
      </c>
      <c r="C24" s="15"/>
      <c r="D24" s="8" t="s">
        <v>1414</v>
      </c>
      <c r="E24" s="5">
        <v>40940</v>
      </c>
      <c r="F24" s="36" t="s">
        <v>557</v>
      </c>
      <c r="G24" s="2">
        <v>2408200998</v>
      </c>
      <c r="H24" s="6">
        <v>70190</v>
      </c>
      <c r="I24" s="10" t="s">
        <v>558</v>
      </c>
      <c r="J24" s="35" t="s">
        <v>1415</v>
      </c>
      <c r="K24" s="2" t="s">
        <v>547</v>
      </c>
      <c r="L24" s="85">
        <v>53800</v>
      </c>
      <c r="M24" s="2"/>
      <c r="N24" s="2"/>
    </row>
    <row r="25" spans="2:14" ht="25.5">
      <c r="B25" s="2">
        <v>14</v>
      </c>
      <c r="C25" s="15"/>
      <c r="D25" s="8" t="s">
        <v>1418</v>
      </c>
      <c r="E25" s="5">
        <v>40940</v>
      </c>
      <c r="F25" s="36" t="s">
        <v>557</v>
      </c>
      <c r="G25" s="2">
        <v>2408200998</v>
      </c>
      <c r="H25" s="6">
        <v>66257</v>
      </c>
      <c r="I25" s="10" t="s">
        <v>558</v>
      </c>
      <c r="J25" s="35" t="s">
        <v>1419</v>
      </c>
      <c r="K25" s="2" t="s">
        <v>547</v>
      </c>
      <c r="L25" s="85">
        <v>387</v>
      </c>
      <c r="M25" s="2"/>
      <c r="N25" s="2"/>
    </row>
    <row r="26" spans="2:14" ht="12.75">
      <c r="B26" s="2">
        <v>15</v>
      </c>
      <c r="C26" s="15"/>
      <c r="D26" s="8" t="s">
        <v>1416</v>
      </c>
      <c r="E26" s="5">
        <v>40940</v>
      </c>
      <c r="F26" s="36" t="s">
        <v>557</v>
      </c>
      <c r="G26" s="2">
        <v>2408200998</v>
      </c>
      <c r="H26" s="6">
        <v>43100</v>
      </c>
      <c r="I26" s="10" t="s">
        <v>558</v>
      </c>
      <c r="J26" s="35" t="s">
        <v>1417</v>
      </c>
      <c r="K26" s="2" t="s">
        <v>547</v>
      </c>
      <c r="L26" s="85">
        <v>2000</v>
      </c>
      <c r="M26" s="2"/>
      <c r="N26" s="2"/>
    </row>
    <row r="27" spans="2:14" ht="12.75">
      <c r="B27" s="2">
        <v>16</v>
      </c>
      <c r="C27" s="15"/>
      <c r="D27" s="8" t="s">
        <v>1420</v>
      </c>
      <c r="E27" s="5">
        <v>41183</v>
      </c>
      <c r="F27" s="36" t="s">
        <v>694</v>
      </c>
      <c r="G27" s="2">
        <v>19143995</v>
      </c>
      <c r="H27" s="6">
        <v>2936</v>
      </c>
      <c r="I27" s="41" t="s">
        <v>1165</v>
      </c>
      <c r="J27" s="35" t="s">
        <v>1421</v>
      </c>
      <c r="K27" s="2" t="s">
        <v>547</v>
      </c>
      <c r="L27" s="85">
        <v>2936</v>
      </c>
      <c r="M27" s="2"/>
      <c r="N27" s="2"/>
    </row>
    <row r="28" spans="2:14" ht="12.75">
      <c r="B28" s="2">
        <v>17</v>
      </c>
      <c r="C28" s="15"/>
      <c r="D28" s="8" t="s">
        <v>1282</v>
      </c>
      <c r="E28" s="5">
        <v>41178</v>
      </c>
      <c r="F28" s="36" t="s">
        <v>1423</v>
      </c>
      <c r="G28" s="2">
        <v>1341711071</v>
      </c>
      <c r="H28" s="6">
        <v>3456</v>
      </c>
      <c r="I28" s="5">
        <v>41274</v>
      </c>
      <c r="J28" s="35" t="s">
        <v>1424</v>
      </c>
      <c r="K28" s="2" t="s">
        <v>547</v>
      </c>
      <c r="L28" s="85">
        <v>3456</v>
      </c>
      <c r="M28" s="2"/>
      <c r="N28" s="2"/>
    </row>
    <row r="29" spans="2:14" ht="12.75">
      <c r="B29" s="2">
        <v>18</v>
      </c>
      <c r="C29" s="15"/>
      <c r="D29" s="8" t="s">
        <v>775</v>
      </c>
      <c r="E29" s="5">
        <v>41200</v>
      </c>
      <c r="F29" s="36" t="s">
        <v>1425</v>
      </c>
      <c r="G29" s="2">
        <v>20279843</v>
      </c>
      <c r="H29" s="6">
        <v>1806.68</v>
      </c>
      <c r="I29" s="5">
        <v>41274</v>
      </c>
      <c r="J29" s="35" t="s">
        <v>749</v>
      </c>
      <c r="K29" s="2" t="s">
        <v>547</v>
      </c>
      <c r="L29" s="85">
        <v>1806.68</v>
      </c>
      <c r="M29" s="2"/>
      <c r="N29" s="2"/>
    </row>
    <row r="30" spans="2:14" ht="25.5">
      <c r="B30" s="2">
        <v>19</v>
      </c>
      <c r="C30" s="15"/>
      <c r="D30" s="8" t="s">
        <v>1407</v>
      </c>
      <c r="E30" s="5">
        <v>41117</v>
      </c>
      <c r="F30" s="3" t="s">
        <v>787</v>
      </c>
      <c r="G30" s="2">
        <v>13425445</v>
      </c>
      <c r="H30" s="6">
        <v>22500</v>
      </c>
      <c r="I30" s="5">
        <v>41274</v>
      </c>
      <c r="J30" s="35" t="s">
        <v>1408</v>
      </c>
      <c r="K30" s="2" t="s">
        <v>547</v>
      </c>
      <c r="L30" s="85">
        <v>22500</v>
      </c>
      <c r="M30" s="2"/>
      <c r="N30" s="2"/>
    </row>
    <row r="31" spans="2:14" ht="38.25">
      <c r="B31" s="2"/>
      <c r="C31" s="35" t="s">
        <v>552</v>
      </c>
      <c r="D31" s="13">
        <v>969</v>
      </c>
      <c r="E31" s="5">
        <v>41263</v>
      </c>
      <c r="F31" s="36" t="s">
        <v>553</v>
      </c>
      <c r="G31" s="2">
        <v>32447450</v>
      </c>
      <c r="H31" s="6">
        <v>709</v>
      </c>
      <c r="I31" s="10" t="s">
        <v>554</v>
      </c>
      <c r="J31" s="35" t="s">
        <v>555</v>
      </c>
      <c r="K31" s="2" t="s">
        <v>547</v>
      </c>
      <c r="L31" s="85"/>
      <c r="M31" s="2"/>
      <c r="N31" s="2"/>
    </row>
    <row r="32" spans="2:14" ht="38.25">
      <c r="B32" s="2">
        <v>20</v>
      </c>
      <c r="C32" s="35" t="s">
        <v>552</v>
      </c>
      <c r="D32" s="13">
        <v>967</v>
      </c>
      <c r="E32" s="5">
        <v>41263</v>
      </c>
      <c r="F32" s="36" t="s">
        <v>553</v>
      </c>
      <c r="G32" s="2">
        <v>32447450</v>
      </c>
      <c r="H32" s="6">
        <v>646</v>
      </c>
      <c r="I32" s="10" t="s">
        <v>554</v>
      </c>
      <c r="J32" s="35" t="s">
        <v>555</v>
      </c>
      <c r="K32" s="2" t="s">
        <v>547</v>
      </c>
      <c r="L32" s="85"/>
      <c r="M32" s="2"/>
      <c r="N32" s="2"/>
    </row>
    <row r="33" spans="2:14" ht="25.5">
      <c r="B33" s="2">
        <v>21</v>
      </c>
      <c r="C33" s="15"/>
      <c r="D33" s="12" t="s">
        <v>556</v>
      </c>
      <c r="E33" s="5">
        <v>40940</v>
      </c>
      <c r="F33" s="36" t="s">
        <v>557</v>
      </c>
      <c r="G33" s="2">
        <v>2408200998</v>
      </c>
      <c r="H33" s="6">
        <f>53600-799</f>
        <v>52801</v>
      </c>
      <c r="I33" s="10" t="s">
        <v>558</v>
      </c>
      <c r="J33" s="35" t="s">
        <v>559</v>
      </c>
      <c r="K33" s="2" t="s">
        <v>547</v>
      </c>
      <c r="L33" s="85"/>
      <c r="M33" s="2"/>
      <c r="N33" s="2"/>
    </row>
    <row r="34" spans="2:14" ht="25.5">
      <c r="B34" s="2">
        <v>22</v>
      </c>
      <c r="C34" s="15"/>
      <c r="D34" s="8" t="s">
        <v>560</v>
      </c>
      <c r="E34" s="5">
        <v>40940</v>
      </c>
      <c r="F34" s="36" t="s">
        <v>557</v>
      </c>
      <c r="G34" s="2">
        <v>2408200998</v>
      </c>
      <c r="H34" s="6">
        <v>14624.9</v>
      </c>
      <c r="I34" s="10" t="s">
        <v>558</v>
      </c>
      <c r="J34" s="35" t="s">
        <v>561</v>
      </c>
      <c r="K34" s="2" t="s">
        <v>547</v>
      </c>
      <c r="L34" s="85"/>
      <c r="M34" s="2"/>
      <c r="N34" s="2"/>
    </row>
    <row r="35" spans="2:14" ht="38.25">
      <c r="B35" s="2">
        <v>23</v>
      </c>
      <c r="C35" s="15"/>
      <c r="D35" s="8" t="s">
        <v>562</v>
      </c>
      <c r="E35" s="5">
        <v>40940</v>
      </c>
      <c r="F35" s="36" t="s">
        <v>557</v>
      </c>
      <c r="G35" s="2">
        <v>2408200998</v>
      </c>
      <c r="H35" s="6">
        <v>40814.98</v>
      </c>
      <c r="I35" s="10" t="s">
        <v>558</v>
      </c>
      <c r="J35" s="35" t="s">
        <v>563</v>
      </c>
      <c r="K35" s="2" t="s">
        <v>547</v>
      </c>
      <c r="L35" s="85"/>
      <c r="M35" s="2"/>
      <c r="N35" s="2"/>
    </row>
    <row r="36" spans="2:14" ht="51">
      <c r="B36" s="2">
        <v>24</v>
      </c>
      <c r="C36" s="15"/>
      <c r="D36" s="8" t="s">
        <v>564</v>
      </c>
      <c r="E36" s="5">
        <v>40940</v>
      </c>
      <c r="F36" s="36" t="s">
        <v>557</v>
      </c>
      <c r="G36" s="2">
        <v>2408200998</v>
      </c>
      <c r="H36" s="6">
        <v>7604.95</v>
      </c>
      <c r="I36" s="10" t="s">
        <v>558</v>
      </c>
      <c r="J36" s="35" t="s">
        <v>565</v>
      </c>
      <c r="K36" s="2" t="s">
        <v>547</v>
      </c>
      <c r="L36" s="85"/>
      <c r="M36" s="2"/>
      <c r="N36" s="2"/>
    </row>
    <row r="37" spans="2:14" ht="12.75">
      <c r="B37" s="2">
        <v>25</v>
      </c>
      <c r="C37" s="15"/>
      <c r="D37" s="8" t="s">
        <v>566</v>
      </c>
      <c r="E37" s="5">
        <v>40940</v>
      </c>
      <c r="F37" s="36" t="s">
        <v>557</v>
      </c>
      <c r="G37" s="2">
        <v>2408200998</v>
      </c>
      <c r="H37" s="6">
        <v>28335.8</v>
      </c>
      <c r="I37" s="10" t="s">
        <v>558</v>
      </c>
      <c r="J37" s="35" t="s">
        <v>567</v>
      </c>
      <c r="K37" s="2" t="s">
        <v>547</v>
      </c>
      <c r="L37" s="85"/>
      <c r="M37" s="2"/>
      <c r="N37" s="2"/>
    </row>
    <row r="38" spans="2:14" ht="12.75">
      <c r="B38" s="2">
        <v>26</v>
      </c>
      <c r="C38" s="15"/>
      <c r="D38" s="8" t="s">
        <v>568</v>
      </c>
      <c r="E38" s="5">
        <v>40940</v>
      </c>
      <c r="F38" s="36" t="s">
        <v>557</v>
      </c>
      <c r="G38" s="2">
        <v>2408200998</v>
      </c>
      <c r="H38" s="6">
        <v>84000</v>
      </c>
      <c r="I38" s="10" t="s">
        <v>558</v>
      </c>
      <c r="J38" s="35" t="s">
        <v>569</v>
      </c>
      <c r="K38" s="2" t="s">
        <v>547</v>
      </c>
      <c r="L38" s="85"/>
      <c r="M38" s="2"/>
      <c r="N38" s="2"/>
    </row>
    <row r="39" spans="2:14" ht="38.25">
      <c r="B39" s="2">
        <v>27</v>
      </c>
      <c r="C39" s="15"/>
      <c r="D39" s="8" t="s">
        <v>570</v>
      </c>
      <c r="E39" s="5">
        <v>40940</v>
      </c>
      <c r="F39" s="36" t="s">
        <v>557</v>
      </c>
      <c r="G39" s="2">
        <v>2408200998</v>
      </c>
      <c r="H39" s="6">
        <v>9270</v>
      </c>
      <c r="I39" s="10" t="s">
        <v>558</v>
      </c>
      <c r="J39" s="35" t="s">
        <v>571</v>
      </c>
      <c r="K39" s="2" t="s">
        <v>547</v>
      </c>
      <c r="L39" s="85"/>
      <c r="M39" s="2"/>
      <c r="N39" s="2"/>
    </row>
    <row r="40" spans="2:14" ht="51">
      <c r="B40" s="2">
        <v>28</v>
      </c>
      <c r="C40" s="15"/>
      <c r="D40" s="8" t="s">
        <v>572</v>
      </c>
      <c r="E40" s="5">
        <v>40940</v>
      </c>
      <c r="F40" s="36" t="s">
        <v>557</v>
      </c>
      <c r="G40" s="2">
        <v>2408200998</v>
      </c>
      <c r="H40" s="6">
        <v>55513.5</v>
      </c>
      <c r="I40" s="10" t="s">
        <v>558</v>
      </c>
      <c r="J40" s="35" t="s">
        <v>573</v>
      </c>
      <c r="K40" s="2" t="s">
        <v>547</v>
      </c>
      <c r="L40" s="44"/>
      <c r="M40" s="2"/>
      <c r="N40" s="2"/>
    </row>
    <row r="41" spans="2:14" ht="51">
      <c r="B41" s="2">
        <v>29</v>
      </c>
      <c r="C41" s="15"/>
      <c r="D41" s="8" t="s">
        <v>574</v>
      </c>
      <c r="E41" s="5">
        <v>40940</v>
      </c>
      <c r="F41" s="36" t="s">
        <v>557</v>
      </c>
      <c r="G41" s="2">
        <v>2408200998</v>
      </c>
      <c r="H41" s="6">
        <v>13535</v>
      </c>
      <c r="I41" s="10" t="s">
        <v>558</v>
      </c>
      <c r="J41" s="35" t="s">
        <v>575</v>
      </c>
      <c r="K41" s="2" t="s">
        <v>547</v>
      </c>
      <c r="L41" s="44"/>
      <c r="M41" s="2"/>
      <c r="N41" s="2"/>
    </row>
    <row r="42" spans="2:14" ht="25.5">
      <c r="B42" s="2">
        <v>30</v>
      </c>
      <c r="C42" s="15"/>
      <c r="D42" s="8" t="s">
        <v>576</v>
      </c>
      <c r="E42" s="5">
        <v>40940</v>
      </c>
      <c r="F42" s="36" t="s">
        <v>557</v>
      </c>
      <c r="G42" s="2">
        <v>2408200998</v>
      </c>
      <c r="H42" s="6">
        <v>1750</v>
      </c>
      <c r="I42" s="10" t="s">
        <v>558</v>
      </c>
      <c r="J42" s="35" t="s">
        <v>577</v>
      </c>
      <c r="K42" s="2" t="s">
        <v>547</v>
      </c>
      <c r="L42" s="44"/>
      <c r="M42" s="2"/>
      <c r="N42" s="2"/>
    </row>
    <row r="43" spans="2:14" ht="63.75">
      <c r="B43" s="2">
        <v>31</v>
      </c>
      <c r="C43" s="15"/>
      <c r="D43" s="8" t="s">
        <v>578</v>
      </c>
      <c r="E43" s="5">
        <v>40940</v>
      </c>
      <c r="F43" s="36" t="s">
        <v>557</v>
      </c>
      <c r="G43" s="2">
        <v>2408200998</v>
      </c>
      <c r="H43" s="6">
        <v>40521</v>
      </c>
      <c r="I43" s="10" t="s">
        <v>558</v>
      </c>
      <c r="J43" s="35" t="s">
        <v>579</v>
      </c>
      <c r="K43" s="2" t="s">
        <v>547</v>
      </c>
      <c r="L43" s="44"/>
      <c r="M43" s="2"/>
      <c r="N43" s="2"/>
    </row>
    <row r="44" spans="2:14" ht="51">
      <c r="B44" s="2">
        <v>32</v>
      </c>
      <c r="C44" s="35" t="s">
        <v>580</v>
      </c>
      <c r="D44" s="13">
        <v>924</v>
      </c>
      <c r="E44" s="5">
        <v>41148</v>
      </c>
      <c r="F44" s="36" t="s">
        <v>581</v>
      </c>
      <c r="G44" s="2">
        <v>33516116</v>
      </c>
      <c r="H44" s="6">
        <v>4998.9</v>
      </c>
      <c r="I44" s="10" t="s">
        <v>582</v>
      </c>
      <c r="J44" s="35" t="s">
        <v>583</v>
      </c>
      <c r="K44" s="2" t="s">
        <v>547</v>
      </c>
      <c r="L44" s="44"/>
      <c r="M44" s="2"/>
      <c r="N44" s="2"/>
    </row>
    <row r="45" spans="2:14" ht="25.5">
      <c r="B45" s="2">
        <v>33</v>
      </c>
      <c r="C45" s="15"/>
      <c r="D45" s="8" t="s">
        <v>584</v>
      </c>
      <c r="E45" s="5">
        <v>41257</v>
      </c>
      <c r="F45" s="3" t="s">
        <v>544</v>
      </c>
      <c r="G45" s="2">
        <v>34915723</v>
      </c>
      <c r="H45" s="6">
        <v>44276</v>
      </c>
      <c r="I45" s="5">
        <v>41274</v>
      </c>
      <c r="J45" s="35" t="s">
        <v>559</v>
      </c>
      <c r="K45" s="2" t="s">
        <v>547</v>
      </c>
      <c r="L45" s="44"/>
      <c r="M45" s="2"/>
      <c r="N45" s="2"/>
    </row>
    <row r="46" spans="2:14" ht="12.75">
      <c r="B46" s="2">
        <v>34</v>
      </c>
      <c r="C46" s="15"/>
      <c r="D46" s="8" t="s">
        <v>1284</v>
      </c>
      <c r="E46" s="5">
        <v>41190</v>
      </c>
      <c r="F46" s="36" t="s">
        <v>680</v>
      </c>
      <c r="G46" s="2">
        <v>23855495</v>
      </c>
      <c r="H46" s="6">
        <v>9996</v>
      </c>
      <c r="I46" s="5">
        <v>41274</v>
      </c>
      <c r="J46" s="35" t="s">
        <v>1285</v>
      </c>
      <c r="K46" s="2" t="s">
        <v>547</v>
      </c>
      <c r="L46" s="85">
        <v>9996</v>
      </c>
      <c r="M46" s="2"/>
      <c r="N46" s="2"/>
    </row>
    <row r="47" spans="2:14" ht="25.5">
      <c r="B47" s="2">
        <v>35</v>
      </c>
      <c r="C47" s="15"/>
      <c r="D47" s="8" t="s">
        <v>1394</v>
      </c>
      <c r="E47" s="5">
        <v>40928</v>
      </c>
      <c r="F47" s="36" t="s">
        <v>1395</v>
      </c>
      <c r="G47" s="2">
        <v>34775066</v>
      </c>
      <c r="H47" s="6">
        <v>5695</v>
      </c>
      <c r="I47" s="5">
        <v>41274</v>
      </c>
      <c r="J47" s="35" t="s">
        <v>1396</v>
      </c>
      <c r="K47" s="2" t="s">
        <v>547</v>
      </c>
      <c r="L47" s="85">
        <v>1000</v>
      </c>
      <c r="M47" s="2"/>
      <c r="N47" s="2"/>
    </row>
    <row r="48" spans="2:14" ht="38.25">
      <c r="B48" s="2">
        <v>36</v>
      </c>
      <c r="C48" s="15"/>
      <c r="D48" s="8" t="s">
        <v>1286</v>
      </c>
      <c r="E48" s="5">
        <v>40920</v>
      </c>
      <c r="F48" s="35" t="s">
        <v>1287</v>
      </c>
      <c r="G48" s="2">
        <v>36216547</v>
      </c>
      <c r="H48" s="6">
        <v>4800</v>
      </c>
      <c r="I48" s="5">
        <v>41274</v>
      </c>
      <c r="J48" s="35" t="s">
        <v>1288</v>
      </c>
      <c r="K48" s="2" t="s">
        <v>547</v>
      </c>
      <c r="L48" s="85">
        <v>2800</v>
      </c>
      <c r="M48" s="2"/>
      <c r="N48" s="2"/>
    </row>
    <row r="49" spans="2:14" ht="25.5">
      <c r="B49" s="2">
        <v>37</v>
      </c>
      <c r="C49" s="15"/>
      <c r="D49" s="8" t="s">
        <v>1289</v>
      </c>
      <c r="E49" s="5">
        <v>41254</v>
      </c>
      <c r="F49" s="35" t="s">
        <v>1290</v>
      </c>
      <c r="G49" s="2">
        <v>2349122542</v>
      </c>
      <c r="H49" s="6">
        <v>7000</v>
      </c>
      <c r="I49" s="5">
        <v>41274</v>
      </c>
      <c r="J49" s="35" t="s">
        <v>1291</v>
      </c>
      <c r="K49" s="2" t="s">
        <v>547</v>
      </c>
      <c r="L49" s="85">
        <v>7000</v>
      </c>
      <c r="M49" s="2"/>
      <c r="N49" s="2"/>
    </row>
    <row r="50" spans="2:14" ht="25.5">
      <c r="B50" s="2">
        <v>38</v>
      </c>
      <c r="C50" s="15"/>
      <c r="D50" s="8" t="s">
        <v>1292</v>
      </c>
      <c r="E50" s="5">
        <v>41268</v>
      </c>
      <c r="F50" s="36" t="s">
        <v>680</v>
      </c>
      <c r="G50" s="2">
        <v>23855495</v>
      </c>
      <c r="H50" s="6">
        <v>3572.4</v>
      </c>
      <c r="I50" s="5">
        <v>41274</v>
      </c>
      <c r="J50" s="35" t="s">
        <v>1293</v>
      </c>
      <c r="K50" s="2" t="s">
        <v>547</v>
      </c>
      <c r="L50" s="85">
        <v>3572.4</v>
      </c>
      <c r="M50" s="2"/>
      <c r="N50" s="2"/>
    </row>
    <row r="51" spans="2:14" ht="25.5">
      <c r="B51" s="2">
        <v>39</v>
      </c>
      <c r="C51" s="15"/>
      <c r="D51" s="8" t="s">
        <v>1294</v>
      </c>
      <c r="E51" s="5">
        <v>41122</v>
      </c>
      <c r="F51" s="36" t="s">
        <v>680</v>
      </c>
      <c r="G51" s="2">
        <v>23855495</v>
      </c>
      <c r="H51" s="6">
        <v>10500</v>
      </c>
      <c r="I51" s="5">
        <v>41274</v>
      </c>
      <c r="J51" s="35" t="s">
        <v>1293</v>
      </c>
      <c r="K51" s="2" t="s">
        <v>547</v>
      </c>
      <c r="L51" s="85">
        <v>8400</v>
      </c>
      <c r="M51" s="2"/>
      <c r="N51" s="2"/>
    </row>
    <row r="52" spans="2:14" ht="38.25">
      <c r="B52" s="2">
        <v>40</v>
      </c>
      <c r="C52" s="15"/>
      <c r="D52" s="8" t="s">
        <v>1295</v>
      </c>
      <c r="E52" s="5">
        <v>41268</v>
      </c>
      <c r="F52" s="36" t="s">
        <v>680</v>
      </c>
      <c r="G52" s="2">
        <v>23855495</v>
      </c>
      <c r="H52" s="6">
        <v>4674</v>
      </c>
      <c r="I52" s="5">
        <v>41274</v>
      </c>
      <c r="J52" s="35" t="s">
        <v>1296</v>
      </c>
      <c r="K52" s="2" t="s">
        <v>547</v>
      </c>
      <c r="L52" s="85">
        <v>4674</v>
      </c>
      <c r="M52" s="2"/>
      <c r="N52" s="2"/>
    </row>
    <row r="53" spans="2:14" ht="38.25">
      <c r="B53" s="2">
        <v>41</v>
      </c>
      <c r="C53" s="15"/>
      <c r="D53" s="8" t="s">
        <v>699</v>
      </c>
      <c r="E53" s="5">
        <v>41005</v>
      </c>
      <c r="F53" s="36" t="s">
        <v>700</v>
      </c>
      <c r="G53" s="2">
        <v>31737096</v>
      </c>
      <c r="H53" s="6">
        <v>3456</v>
      </c>
      <c r="I53" s="5">
        <v>41274</v>
      </c>
      <c r="J53" s="35" t="s">
        <v>1297</v>
      </c>
      <c r="K53" s="2" t="s">
        <v>547</v>
      </c>
      <c r="L53" s="85">
        <v>1152</v>
      </c>
      <c r="M53" s="2"/>
      <c r="N53" s="2"/>
    </row>
    <row r="54" spans="2:14" ht="12.75">
      <c r="B54" s="2">
        <v>42</v>
      </c>
      <c r="C54" s="15"/>
      <c r="D54" s="8" t="s">
        <v>1282</v>
      </c>
      <c r="E54" s="5">
        <v>41185</v>
      </c>
      <c r="F54" s="3" t="s">
        <v>1283</v>
      </c>
      <c r="G54" s="2">
        <v>1926800579</v>
      </c>
      <c r="H54" s="6">
        <v>7264</v>
      </c>
      <c r="I54" s="5">
        <v>41274</v>
      </c>
      <c r="J54" s="35" t="s">
        <v>703</v>
      </c>
      <c r="K54" s="2" t="s">
        <v>547</v>
      </c>
      <c r="L54" s="85">
        <v>7264</v>
      </c>
      <c r="M54" s="2"/>
      <c r="N54" s="2"/>
    </row>
    <row r="55" spans="2:14" ht="12.75">
      <c r="B55" s="2">
        <v>43</v>
      </c>
      <c r="C55" s="15"/>
      <c r="D55" s="8" t="s">
        <v>585</v>
      </c>
      <c r="E55" s="5">
        <v>41257</v>
      </c>
      <c r="F55" s="3" t="s">
        <v>544</v>
      </c>
      <c r="G55" s="2">
        <v>34915723</v>
      </c>
      <c r="H55" s="6">
        <v>19082</v>
      </c>
      <c r="I55" s="5">
        <v>41274</v>
      </c>
      <c r="J55" s="35" t="s">
        <v>586</v>
      </c>
      <c r="K55" s="2" t="s">
        <v>547</v>
      </c>
      <c r="L55" s="85"/>
      <c r="M55" s="2"/>
      <c r="N55" s="2"/>
    </row>
    <row r="56" spans="2:14" ht="12.75">
      <c r="B56" s="2">
        <v>44</v>
      </c>
      <c r="C56" s="35" t="s">
        <v>587</v>
      </c>
      <c r="D56" s="8" t="s">
        <v>588</v>
      </c>
      <c r="E56" s="5">
        <v>41186</v>
      </c>
      <c r="F56" s="36" t="s">
        <v>680</v>
      </c>
      <c r="G56" s="2">
        <v>23855495</v>
      </c>
      <c r="H56" s="6">
        <v>7998</v>
      </c>
      <c r="I56" s="10" t="s">
        <v>589</v>
      </c>
      <c r="J56" s="35" t="s">
        <v>590</v>
      </c>
      <c r="K56" s="2" t="s">
        <v>547</v>
      </c>
      <c r="L56" s="85"/>
      <c r="M56" s="2"/>
      <c r="N56" s="2"/>
    </row>
    <row r="57" spans="2:14" ht="63.75">
      <c r="B57" s="2">
        <v>45</v>
      </c>
      <c r="C57" s="35" t="s">
        <v>591</v>
      </c>
      <c r="D57" s="8" t="s">
        <v>592</v>
      </c>
      <c r="E57" s="5">
        <v>40959</v>
      </c>
      <c r="F57" s="36" t="s">
        <v>593</v>
      </c>
      <c r="G57" s="2">
        <v>24235044</v>
      </c>
      <c r="H57" s="6">
        <v>8856</v>
      </c>
      <c r="I57" s="10" t="s">
        <v>594</v>
      </c>
      <c r="J57" s="35" t="s">
        <v>595</v>
      </c>
      <c r="K57" s="2" t="s">
        <v>547</v>
      </c>
      <c r="L57" s="85"/>
      <c r="M57" s="2"/>
      <c r="N57" s="2"/>
    </row>
    <row r="58" spans="2:14" ht="25.5">
      <c r="B58" s="2">
        <v>46</v>
      </c>
      <c r="C58" s="15"/>
      <c r="D58" s="8" t="s">
        <v>596</v>
      </c>
      <c r="E58" s="5">
        <v>41199</v>
      </c>
      <c r="F58" s="36" t="s">
        <v>597</v>
      </c>
      <c r="G58" s="18">
        <v>3925207</v>
      </c>
      <c r="H58" s="17">
        <v>1529.04</v>
      </c>
      <c r="I58" s="5">
        <v>41274</v>
      </c>
      <c r="J58" s="35" t="s">
        <v>598</v>
      </c>
      <c r="K58" s="2" t="s">
        <v>547</v>
      </c>
      <c r="L58" s="2"/>
      <c r="M58" s="2"/>
      <c r="N58" s="2"/>
    </row>
    <row r="59" spans="2:14" ht="12.75">
      <c r="B59" s="2">
        <v>47</v>
      </c>
      <c r="C59" s="15"/>
      <c r="D59" s="8" t="s">
        <v>599</v>
      </c>
      <c r="E59" s="5">
        <v>41199</v>
      </c>
      <c r="F59" s="36" t="s">
        <v>600</v>
      </c>
      <c r="G59" s="2">
        <v>24446278</v>
      </c>
      <c r="H59" s="6">
        <v>1025</v>
      </c>
      <c r="I59" s="10" t="s">
        <v>601</v>
      </c>
      <c r="J59" s="35" t="s">
        <v>602</v>
      </c>
      <c r="K59" s="2" t="s">
        <v>547</v>
      </c>
      <c r="L59" s="2"/>
      <c r="M59" s="2"/>
      <c r="N59" s="2"/>
    </row>
    <row r="60" spans="2:14" ht="89.25">
      <c r="B60" s="2">
        <v>48</v>
      </c>
      <c r="C60" s="35" t="s">
        <v>603</v>
      </c>
      <c r="D60" s="8" t="s">
        <v>604</v>
      </c>
      <c r="E60" s="5">
        <v>41198</v>
      </c>
      <c r="F60" s="35" t="s">
        <v>605</v>
      </c>
      <c r="G60" s="2">
        <v>33406510</v>
      </c>
      <c r="H60" s="6">
        <v>240</v>
      </c>
      <c r="I60" s="2"/>
      <c r="J60" s="35" t="s">
        <v>606</v>
      </c>
      <c r="K60" s="2" t="s">
        <v>547</v>
      </c>
      <c r="L60" s="2"/>
      <c r="M60" s="2"/>
      <c r="N60" s="2"/>
    </row>
    <row r="61" spans="2:14" ht="25.5">
      <c r="B61" s="2">
        <v>49</v>
      </c>
      <c r="C61" s="35" t="s">
        <v>587</v>
      </c>
      <c r="D61" s="8" t="s">
        <v>607</v>
      </c>
      <c r="E61" s="5">
        <v>41214</v>
      </c>
      <c r="F61" s="36" t="s">
        <v>608</v>
      </c>
      <c r="G61" s="2">
        <v>21480062</v>
      </c>
      <c r="H61" s="6">
        <v>560</v>
      </c>
      <c r="I61" s="2"/>
      <c r="J61" s="35" t="s">
        <v>609</v>
      </c>
      <c r="K61" s="2" t="s">
        <v>547</v>
      </c>
      <c r="L61" s="2"/>
      <c r="M61" s="2"/>
      <c r="N61" s="2"/>
    </row>
    <row r="62" spans="2:14" ht="12.75">
      <c r="B62" s="2">
        <v>50</v>
      </c>
      <c r="C62" s="15"/>
      <c r="D62" s="8" t="s">
        <v>610</v>
      </c>
      <c r="E62" s="5">
        <v>41159</v>
      </c>
      <c r="F62" s="36" t="s">
        <v>611</v>
      </c>
      <c r="G62" s="2">
        <v>35339016</v>
      </c>
      <c r="H62" s="6">
        <v>99912</v>
      </c>
      <c r="I62" s="2"/>
      <c r="J62" s="35" t="s">
        <v>612</v>
      </c>
      <c r="K62" s="2" t="s">
        <v>547</v>
      </c>
      <c r="L62" s="2"/>
      <c r="M62" s="2"/>
      <c r="N62" s="2"/>
    </row>
    <row r="63" spans="2:14" ht="12.75">
      <c r="B63" s="2">
        <v>51</v>
      </c>
      <c r="C63" s="35" t="s">
        <v>613</v>
      </c>
      <c r="D63" s="8" t="s">
        <v>614</v>
      </c>
      <c r="E63" s="5">
        <v>41162</v>
      </c>
      <c r="F63" s="36" t="s">
        <v>615</v>
      </c>
      <c r="G63" s="2">
        <v>2706400232</v>
      </c>
      <c r="H63" s="6">
        <v>17347</v>
      </c>
      <c r="I63" s="2"/>
      <c r="J63" s="35" t="s">
        <v>616</v>
      </c>
      <c r="K63" s="2" t="s">
        <v>547</v>
      </c>
      <c r="L63" s="2"/>
      <c r="M63" s="2"/>
      <c r="N63" s="2"/>
    </row>
    <row r="64" spans="2:14" ht="12.75">
      <c r="B64" s="2">
        <v>52</v>
      </c>
      <c r="C64" s="35" t="s">
        <v>613</v>
      </c>
      <c r="D64" s="8" t="s">
        <v>617</v>
      </c>
      <c r="E64" s="5">
        <v>41156</v>
      </c>
      <c r="F64" s="36" t="s">
        <v>615</v>
      </c>
      <c r="G64" s="2">
        <v>2706400232</v>
      </c>
      <c r="H64" s="6">
        <v>52479.9</v>
      </c>
      <c r="I64" s="2"/>
      <c r="J64" s="35" t="s">
        <v>616</v>
      </c>
      <c r="K64" s="2" t="s">
        <v>547</v>
      </c>
      <c r="L64" s="2"/>
      <c r="M64" s="2"/>
      <c r="N64" s="2"/>
    </row>
    <row r="65" spans="2:14" ht="12.75">
      <c r="B65" s="2">
        <v>53</v>
      </c>
      <c r="C65" s="15" t="s">
        <v>618</v>
      </c>
      <c r="D65" s="4" t="s">
        <v>619</v>
      </c>
      <c r="E65" s="5">
        <v>41166</v>
      </c>
      <c r="F65" s="3" t="s">
        <v>620</v>
      </c>
      <c r="G65" s="2">
        <v>20322326</v>
      </c>
      <c r="H65" s="6">
        <v>2018</v>
      </c>
      <c r="I65" s="2" t="s">
        <v>625</v>
      </c>
      <c r="J65" s="15" t="s">
        <v>621</v>
      </c>
      <c r="K65" s="2" t="s">
        <v>547</v>
      </c>
      <c r="L65" s="2"/>
      <c r="M65" s="2"/>
      <c r="N65" s="2"/>
    </row>
    <row r="66" spans="2:14" ht="12.75">
      <c r="B66" s="2">
        <v>54</v>
      </c>
      <c r="C66" s="15" t="s">
        <v>622</v>
      </c>
      <c r="D66" s="4" t="s">
        <v>623</v>
      </c>
      <c r="E66" s="5">
        <v>41133</v>
      </c>
      <c r="F66" s="3" t="s">
        <v>624</v>
      </c>
      <c r="G66" s="2">
        <v>2027200404</v>
      </c>
      <c r="H66" s="6">
        <v>22580</v>
      </c>
      <c r="I66" s="5">
        <v>41274</v>
      </c>
      <c r="J66" s="15" t="s">
        <v>626</v>
      </c>
      <c r="K66" s="2" t="s">
        <v>547</v>
      </c>
      <c r="L66" s="2"/>
      <c r="M66" s="2"/>
      <c r="N66" s="2"/>
    </row>
    <row r="67" spans="2:14" ht="51">
      <c r="B67" s="2">
        <v>55</v>
      </c>
      <c r="C67" s="15" t="s">
        <v>627</v>
      </c>
      <c r="D67" s="4" t="s">
        <v>628</v>
      </c>
      <c r="E67" s="5">
        <v>41142</v>
      </c>
      <c r="F67" s="3" t="s">
        <v>631</v>
      </c>
      <c r="G67" s="2">
        <v>3229425196</v>
      </c>
      <c r="H67" s="6">
        <v>99736</v>
      </c>
      <c r="I67" s="2" t="s">
        <v>601</v>
      </c>
      <c r="J67" s="15" t="s">
        <v>629</v>
      </c>
      <c r="K67" s="2" t="s">
        <v>547</v>
      </c>
      <c r="L67" s="2"/>
      <c r="M67" s="2"/>
      <c r="N67" s="2"/>
    </row>
    <row r="68" spans="2:14" ht="25.5">
      <c r="B68" s="2">
        <v>56</v>
      </c>
      <c r="C68" s="15" t="s">
        <v>627</v>
      </c>
      <c r="D68" s="4" t="s">
        <v>630</v>
      </c>
      <c r="E68" s="5">
        <v>41142</v>
      </c>
      <c r="F68" s="3" t="s">
        <v>631</v>
      </c>
      <c r="G68" s="2">
        <v>3229425196</v>
      </c>
      <c r="H68" s="6">
        <v>99949</v>
      </c>
      <c r="I68" s="2" t="s">
        <v>601</v>
      </c>
      <c r="J68" s="15" t="s">
        <v>632</v>
      </c>
      <c r="K68" s="2" t="s">
        <v>547</v>
      </c>
      <c r="L68" s="2"/>
      <c r="M68" s="2"/>
      <c r="N68" s="2"/>
    </row>
    <row r="69" spans="2:14" ht="25.5">
      <c r="B69" s="2">
        <v>57</v>
      </c>
      <c r="C69" s="15" t="s">
        <v>633</v>
      </c>
      <c r="D69" s="4" t="s">
        <v>634</v>
      </c>
      <c r="E69" s="5">
        <v>41144</v>
      </c>
      <c r="F69" s="3" t="s">
        <v>635</v>
      </c>
      <c r="G69" s="2">
        <v>37898837</v>
      </c>
      <c r="H69" s="6">
        <v>99795</v>
      </c>
      <c r="I69" s="5">
        <v>41274</v>
      </c>
      <c r="J69" s="15" t="s">
        <v>636</v>
      </c>
      <c r="K69" s="2" t="s">
        <v>547</v>
      </c>
      <c r="L69" s="2"/>
      <c r="M69" s="2"/>
      <c r="N69" s="2"/>
    </row>
    <row r="70" spans="2:14" ht="12.75">
      <c r="B70" s="2">
        <v>58</v>
      </c>
      <c r="C70" s="15"/>
      <c r="D70" s="4" t="s">
        <v>637</v>
      </c>
      <c r="E70" s="5">
        <v>41148</v>
      </c>
      <c r="F70" s="3" t="s">
        <v>638</v>
      </c>
      <c r="G70" s="2">
        <v>25010092</v>
      </c>
      <c r="H70" s="6">
        <v>17141</v>
      </c>
      <c r="I70" s="20" t="s">
        <v>601</v>
      </c>
      <c r="J70" s="15" t="s">
        <v>639</v>
      </c>
      <c r="K70" s="2" t="s">
        <v>547</v>
      </c>
      <c r="L70" s="2"/>
      <c r="M70" s="2"/>
      <c r="N70" s="2"/>
    </row>
    <row r="71" spans="2:14" ht="38.25">
      <c r="B71" s="2">
        <v>59</v>
      </c>
      <c r="C71" s="15" t="s">
        <v>640</v>
      </c>
      <c r="D71" s="4" t="s">
        <v>641</v>
      </c>
      <c r="E71" s="5">
        <v>41039</v>
      </c>
      <c r="F71" s="3" t="s">
        <v>642</v>
      </c>
      <c r="G71" s="2">
        <v>35114144</v>
      </c>
      <c r="H71" s="6">
        <v>5000</v>
      </c>
      <c r="I71" s="5">
        <v>41274</v>
      </c>
      <c r="J71" s="15" t="s">
        <v>643</v>
      </c>
      <c r="K71" s="2" t="s">
        <v>547</v>
      </c>
      <c r="L71" s="2"/>
      <c r="M71" s="2"/>
      <c r="N71" s="2"/>
    </row>
    <row r="72" spans="2:14" ht="25.5">
      <c r="B72" s="2">
        <v>60</v>
      </c>
      <c r="C72" s="15" t="s">
        <v>640</v>
      </c>
      <c r="D72" s="4" t="s">
        <v>644</v>
      </c>
      <c r="E72" s="5">
        <v>41039</v>
      </c>
      <c r="F72" s="3" t="s">
        <v>642</v>
      </c>
      <c r="G72" s="2">
        <v>35114144</v>
      </c>
      <c r="H72" s="6">
        <v>10000</v>
      </c>
      <c r="I72" s="5">
        <v>41274</v>
      </c>
      <c r="J72" s="15" t="s">
        <v>645</v>
      </c>
      <c r="K72" s="2" t="s">
        <v>547</v>
      </c>
      <c r="L72" s="2"/>
      <c r="M72" s="2"/>
      <c r="N72" s="2"/>
    </row>
    <row r="73" spans="2:14" ht="25.5">
      <c r="B73" s="2">
        <v>61</v>
      </c>
      <c r="C73" s="15" t="s">
        <v>640</v>
      </c>
      <c r="D73" s="4" t="s">
        <v>646</v>
      </c>
      <c r="E73" s="5">
        <v>41039</v>
      </c>
      <c r="F73" s="3" t="s">
        <v>642</v>
      </c>
      <c r="G73" s="2">
        <v>35114144</v>
      </c>
      <c r="H73" s="6">
        <v>10000</v>
      </c>
      <c r="I73" s="5">
        <v>41274</v>
      </c>
      <c r="J73" s="15" t="s">
        <v>647</v>
      </c>
      <c r="K73" s="2" t="s">
        <v>547</v>
      </c>
      <c r="L73" s="2"/>
      <c r="M73" s="2"/>
      <c r="N73" s="2"/>
    </row>
    <row r="74" spans="2:14" ht="12.75">
      <c r="B74" s="2">
        <v>62</v>
      </c>
      <c r="C74" s="15" t="s">
        <v>622</v>
      </c>
      <c r="D74" s="4" t="s">
        <v>648</v>
      </c>
      <c r="E74" s="5">
        <v>41144</v>
      </c>
      <c r="F74" s="3" t="s">
        <v>649</v>
      </c>
      <c r="G74" s="2">
        <v>2025300698</v>
      </c>
      <c r="H74" s="6">
        <v>99610</v>
      </c>
      <c r="I74" s="5">
        <v>41274</v>
      </c>
      <c r="J74" s="15" t="s">
        <v>650</v>
      </c>
      <c r="K74" s="2" t="s">
        <v>547</v>
      </c>
      <c r="L74" s="2"/>
      <c r="M74" s="2"/>
      <c r="N74" s="2"/>
    </row>
    <row r="75" spans="2:14" ht="12.75">
      <c r="B75" s="2">
        <v>63</v>
      </c>
      <c r="C75" s="15" t="s">
        <v>622</v>
      </c>
      <c r="D75" s="4" t="s">
        <v>651</v>
      </c>
      <c r="E75" s="5">
        <v>41144</v>
      </c>
      <c r="F75" s="3" t="s">
        <v>649</v>
      </c>
      <c r="G75" s="2">
        <v>2025300698</v>
      </c>
      <c r="H75" s="6">
        <v>40645</v>
      </c>
      <c r="I75" s="5">
        <v>41274</v>
      </c>
      <c r="J75" s="15" t="s">
        <v>650</v>
      </c>
      <c r="K75" s="2" t="s">
        <v>547</v>
      </c>
      <c r="L75" s="2"/>
      <c r="M75" s="2"/>
      <c r="N75" s="2"/>
    </row>
    <row r="76" spans="2:14" ht="25.5">
      <c r="B76" s="2">
        <v>64</v>
      </c>
      <c r="C76" s="15" t="s">
        <v>652</v>
      </c>
      <c r="D76" s="4" t="s">
        <v>653</v>
      </c>
      <c r="E76" s="5">
        <v>41144</v>
      </c>
      <c r="F76" s="3" t="s">
        <v>635</v>
      </c>
      <c r="G76" s="2">
        <v>37898837</v>
      </c>
      <c r="H76" s="6">
        <v>7500</v>
      </c>
      <c r="I76" s="5">
        <v>41274</v>
      </c>
      <c r="J76" s="15" t="s">
        <v>654</v>
      </c>
      <c r="K76" s="2" t="s">
        <v>547</v>
      </c>
      <c r="L76" s="2"/>
      <c r="M76" s="2"/>
      <c r="N76" s="2"/>
    </row>
    <row r="77" spans="2:14" ht="25.5">
      <c r="B77" s="2">
        <v>65</v>
      </c>
      <c r="C77" s="15"/>
      <c r="D77" s="4" t="s">
        <v>655</v>
      </c>
      <c r="E77" s="5">
        <v>41138</v>
      </c>
      <c r="F77" s="3" t="s">
        <v>597</v>
      </c>
      <c r="G77" s="2">
        <v>3925207</v>
      </c>
      <c r="H77" s="6">
        <v>2533.96</v>
      </c>
      <c r="I77" s="5">
        <v>41274</v>
      </c>
      <c r="J77" s="35" t="s">
        <v>598</v>
      </c>
      <c r="K77" s="2" t="s">
        <v>547</v>
      </c>
      <c r="L77" s="2"/>
      <c r="M77" s="2"/>
      <c r="N77" s="2"/>
    </row>
    <row r="78" spans="2:14" ht="12.75">
      <c r="B78" s="2">
        <v>66</v>
      </c>
      <c r="C78" s="15" t="s">
        <v>656</v>
      </c>
      <c r="D78" s="4" t="s">
        <v>657</v>
      </c>
      <c r="E78" s="5">
        <v>41141</v>
      </c>
      <c r="F78" s="3" t="s">
        <v>658</v>
      </c>
      <c r="G78" s="2">
        <v>30894003</v>
      </c>
      <c r="H78" s="6">
        <v>87633</v>
      </c>
      <c r="I78" s="19" t="s">
        <v>660</v>
      </c>
      <c r="J78" s="35" t="s">
        <v>659</v>
      </c>
      <c r="K78" s="2" t="s">
        <v>547</v>
      </c>
      <c r="L78" s="2"/>
      <c r="M78" s="2"/>
      <c r="N78" s="2"/>
    </row>
    <row r="79" spans="2:14" ht="25.5">
      <c r="B79" s="2">
        <v>67</v>
      </c>
      <c r="C79" s="35" t="s">
        <v>661</v>
      </c>
      <c r="D79" s="8" t="s">
        <v>662</v>
      </c>
      <c r="E79" s="5">
        <v>41123</v>
      </c>
      <c r="F79" s="93" t="s">
        <v>663</v>
      </c>
      <c r="G79" s="2">
        <v>32616520</v>
      </c>
      <c r="H79" s="6">
        <v>30796.92</v>
      </c>
      <c r="I79" s="41" t="s">
        <v>664</v>
      </c>
      <c r="J79" s="35" t="s">
        <v>659</v>
      </c>
      <c r="K79" s="2" t="s">
        <v>547</v>
      </c>
      <c r="L79" s="2"/>
      <c r="M79" s="2"/>
      <c r="N79" s="2"/>
    </row>
    <row r="80" spans="2:14" ht="25.5">
      <c r="B80" s="2">
        <v>68</v>
      </c>
      <c r="C80" s="15" t="s">
        <v>622</v>
      </c>
      <c r="D80" s="8" t="s">
        <v>665</v>
      </c>
      <c r="E80" s="5">
        <v>41127</v>
      </c>
      <c r="F80" s="36" t="s">
        <v>666</v>
      </c>
      <c r="G80" s="2">
        <v>34822765</v>
      </c>
      <c r="H80" s="6">
        <v>13999.12</v>
      </c>
      <c r="I80" s="41" t="s">
        <v>667</v>
      </c>
      <c r="J80" s="35" t="s">
        <v>668</v>
      </c>
      <c r="K80" s="2" t="s">
        <v>547</v>
      </c>
      <c r="L80" s="2"/>
      <c r="M80" s="2"/>
      <c r="N80" s="2"/>
    </row>
    <row r="81" spans="2:14" ht="12.75">
      <c r="B81" s="2">
        <v>69</v>
      </c>
      <c r="C81" s="15"/>
      <c r="D81" s="8" t="s">
        <v>669</v>
      </c>
      <c r="E81" s="5">
        <v>41053</v>
      </c>
      <c r="F81" s="36" t="s">
        <v>670</v>
      </c>
      <c r="G81" s="2">
        <v>20280013</v>
      </c>
      <c r="H81" s="6">
        <v>28000</v>
      </c>
      <c r="I81" s="41" t="s">
        <v>671</v>
      </c>
      <c r="J81" s="35" t="s">
        <v>672</v>
      </c>
      <c r="K81" s="2" t="s">
        <v>547</v>
      </c>
      <c r="L81" s="2"/>
      <c r="M81" s="2"/>
      <c r="N81" s="2"/>
    </row>
    <row r="82" spans="2:14" ht="38.25">
      <c r="B82" s="2">
        <v>70</v>
      </c>
      <c r="C82" s="15"/>
      <c r="D82" s="8" t="s">
        <v>673</v>
      </c>
      <c r="E82" s="5">
        <v>41102</v>
      </c>
      <c r="F82" s="35" t="s">
        <v>674</v>
      </c>
      <c r="G82" s="2">
        <v>33474328</v>
      </c>
      <c r="H82" s="6">
        <v>960</v>
      </c>
      <c r="I82" s="41" t="s">
        <v>675</v>
      </c>
      <c r="J82" s="35" t="s">
        <v>676</v>
      </c>
      <c r="K82" s="2" t="s">
        <v>547</v>
      </c>
      <c r="L82" s="2"/>
      <c r="M82" s="2"/>
      <c r="N82" s="2"/>
    </row>
    <row r="83" spans="2:14" ht="12.75">
      <c r="B83" s="2">
        <v>71</v>
      </c>
      <c r="C83" s="15"/>
      <c r="D83" s="8" t="s">
        <v>677</v>
      </c>
      <c r="E83" s="5">
        <v>41053</v>
      </c>
      <c r="F83" s="36" t="s">
        <v>670</v>
      </c>
      <c r="G83" s="2">
        <v>20280013</v>
      </c>
      <c r="H83" s="6">
        <v>28000</v>
      </c>
      <c r="I83" s="41" t="s">
        <v>671</v>
      </c>
      <c r="J83" s="35" t="s">
        <v>672</v>
      </c>
      <c r="K83" s="2" t="s">
        <v>547</v>
      </c>
      <c r="L83" s="2"/>
      <c r="M83" s="2"/>
      <c r="N83" s="2"/>
    </row>
    <row r="84" spans="2:14" ht="12.75">
      <c r="B84" s="2">
        <v>72</v>
      </c>
      <c r="C84" s="35" t="s">
        <v>678</v>
      </c>
      <c r="D84" s="8" t="s">
        <v>679</v>
      </c>
      <c r="E84" s="5">
        <v>41111</v>
      </c>
      <c r="F84" s="36" t="s">
        <v>680</v>
      </c>
      <c r="G84" s="2">
        <v>23855495</v>
      </c>
      <c r="H84" s="6">
        <v>15000</v>
      </c>
      <c r="I84" s="41" t="s">
        <v>681</v>
      </c>
      <c r="J84" s="35" t="s">
        <v>682</v>
      </c>
      <c r="K84" s="2" t="s">
        <v>547</v>
      </c>
      <c r="L84" s="2"/>
      <c r="M84" s="2"/>
      <c r="N84" s="2"/>
    </row>
    <row r="85" spans="2:14" ht="25.5">
      <c r="B85" s="2">
        <v>73</v>
      </c>
      <c r="C85" s="35" t="s">
        <v>678</v>
      </c>
      <c r="D85" s="8" t="s">
        <v>683</v>
      </c>
      <c r="E85" s="5">
        <v>41105</v>
      </c>
      <c r="F85" s="36" t="s">
        <v>684</v>
      </c>
      <c r="G85" s="2">
        <v>23099739</v>
      </c>
      <c r="H85" s="6">
        <v>28380</v>
      </c>
      <c r="I85" s="41" t="s">
        <v>685</v>
      </c>
      <c r="J85" s="35" t="s">
        <v>686</v>
      </c>
      <c r="K85" s="2" t="s">
        <v>547</v>
      </c>
      <c r="L85" s="2"/>
      <c r="M85" s="2"/>
      <c r="N85" s="2"/>
    </row>
    <row r="86" spans="2:14" ht="12.75">
      <c r="B86" s="2">
        <v>74</v>
      </c>
      <c r="C86" s="35" t="s">
        <v>678</v>
      </c>
      <c r="D86" s="8" t="s">
        <v>687</v>
      </c>
      <c r="E86" s="5">
        <v>41053</v>
      </c>
      <c r="F86" s="36" t="s">
        <v>688</v>
      </c>
      <c r="G86" s="2">
        <v>24234435</v>
      </c>
      <c r="H86" s="6">
        <v>22500</v>
      </c>
      <c r="I86" s="41" t="s">
        <v>689</v>
      </c>
      <c r="J86" s="35" t="s">
        <v>690</v>
      </c>
      <c r="K86" s="2" t="s">
        <v>547</v>
      </c>
      <c r="L86" s="2"/>
      <c r="M86" s="2"/>
      <c r="N86" s="2"/>
    </row>
    <row r="87" spans="2:14" ht="12.75">
      <c r="B87" s="2">
        <v>75</v>
      </c>
      <c r="C87" s="15" t="s">
        <v>622</v>
      </c>
      <c r="D87" s="4" t="s">
        <v>691</v>
      </c>
      <c r="E87" s="5">
        <v>41050</v>
      </c>
      <c r="F87" s="3" t="s">
        <v>624</v>
      </c>
      <c r="G87" s="2">
        <v>2027200404</v>
      </c>
      <c r="H87" s="6">
        <v>4899</v>
      </c>
      <c r="I87" s="5">
        <v>41274</v>
      </c>
      <c r="J87" s="15" t="s">
        <v>692</v>
      </c>
      <c r="K87" s="2" t="s">
        <v>547</v>
      </c>
      <c r="L87" s="2"/>
      <c r="M87" s="2"/>
      <c r="N87" s="2"/>
    </row>
    <row r="88" spans="2:14" ht="25.5">
      <c r="B88" s="2">
        <v>76</v>
      </c>
      <c r="C88" s="15"/>
      <c r="D88" s="4" t="s">
        <v>693</v>
      </c>
      <c r="E88" s="5">
        <v>41039</v>
      </c>
      <c r="F88" s="3" t="s">
        <v>694</v>
      </c>
      <c r="G88" s="2">
        <v>19143995</v>
      </c>
      <c r="H88" s="6">
        <v>15222</v>
      </c>
      <c r="I88" s="20" t="s">
        <v>675</v>
      </c>
      <c r="J88" s="15" t="s">
        <v>695</v>
      </c>
      <c r="K88" s="2" t="s">
        <v>547</v>
      </c>
      <c r="L88" s="2"/>
      <c r="M88" s="2"/>
      <c r="N88" s="2"/>
    </row>
    <row r="89" spans="2:14" ht="12.75">
      <c r="B89" s="2">
        <v>77</v>
      </c>
      <c r="C89" s="35" t="s">
        <v>678</v>
      </c>
      <c r="D89" s="4" t="s">
        <v>696</v>
      </c>
      <c r="E89" s="5">
        <v>40905</v>
      </c>
      <c r="F89" s="36" t="s">
        <v>680</v>
      </c>
      <c r="G89" s="2">
        <v>23855495</v>
      </c>
      <c r="H89" s="6">
        <v>33199.68</v>
      </c>
      <c r="I89" s="20" t="s">
        <v>697</v>
      </c>
      <c r="J89" s="15" t="s">
        <v>698</v>
      </c>
      <c r="K89" s="2" t="s">
        <v>547</v>
      </c>
      <c r="L89" s="2"/>
      <c r="M89" s="2"/>
      <c r="N89" s="2"/>
    </row>
    <row r="90" spans="2:14" ht="12.75">
      <c r="B90" s="2">
        <v>78</v>
      </c>
      <c r="C90" s="15"/>
      <c r="D90" s="8" t="s">
        <v>701</v>
      </c>
      <c r="E90" s="5">
        <v>41017</v>
      </c>
      <c r="F90" s="36" t="s">
        <v>702</v>
      </c>
      <c r="G90" s="2">
        <v>2652300240</v>
      </c>
      <c r="H90" s="6">
        <v>3720</v>
      </c>
      <c r="I90" s="5">
        <v>41274</v>
      </c>
      <c r="J90" s="35" t="s">
        <v>703</v>
      </c>
      <c r="K90" s="2" t="s">
        <v>547</v>
      </c>
      <c r="L90" s="2"/>
      <c r="M90" s="2"/>
      <c r="N90" s="2"/>
    </row>
    <row r="91" spans="2:14" ht="25.5">
      <c r="B91" s="2">
        <v>79</v>
      </c>
      <c r="C91" s="15"/>
      <c r="D91" s="8" t="s">
        <v>704</v>
      </c>
      <c r="E91" s="5">
        <v>40974</v>
      </c>
      <c r="F91" s="36" t="s">
        <v>680</v>
      </c>
      <c r="G91" s="2">
        <v>23855495</v>
      </c>
      <c r="H91" s="6">
        <v>1725</v>
      </c>
      <c r="I91" s="5">
        <v>41274</v>
      </c>
      <c r="J91" s="35" t="s">
        <v>705</v>
      </c>
      <c r="K91" s="2" t="s">
        <v>547</v>
      </c>
      <c r="L91" s="2"/>
      <c r="M91" s="2"/>
      <c r="N91" s="2"/>
    </row>
    <row r="92" spans="2:14" ht="25.5">
      <c r="B92" s="2">
        <v>80</v>
      </c>
      <c r="C92" s="15"/>
      <c r="D92" s="8" t="s">
        <v>706</v>
      </c>
      <c r="E92" s="5">
        <v>40974</v>
      </c>
      <c r="F92" s="36" t="s">
        <v>680</v>
      </c>
      <c r="G92" s="2">
        <v>23855495</v>
      </c>
      <c r="H92" s="6">
        <v>6300</v>
      </c>
      <c r="I92" s="5">
        <v>41274</v>
      </c>
      <c r="J92" s="35" t="s">
        <v>705</v>
      </c>
      <c r="K92" s="2" t="s">
        <v>547</v>
      </c>
      <c r="L92" s="2"/>
      <c r="M92" s="2"/>
      <c r="N92" s="2"/>
    </row>
    <row r="93" spans="2:14" ht="12.75">
      <c r="B93" s="2">
        <v>81</v>
      </c>
      <c r="C93" s="15"/>
      <c r="D93" s="8" t="s">
        <v>707</v>
      </c>
      <c r="E93" s="5">
        <v>40974</v>
      </c>
      <c r="F93" s="36" t="s">
        <v>680</v>
      </c>
      <c r="G93" s="2">
        <v>23855495</v>
      </c>
      <c r="H93" s="6">
        <v>1050.14</v>
      </c>
      <c r="I93" s="5">
        <v>41274</v>
      </c>
      <c r="J93" s="35" t="s">
        <v>708</v>
      </c>
      <c r="K93" s="2" t="s">
        <v>547</v>
      </c>
      <c r="L93" s="2"/>
      <c r="M93" s="2"/>
      <c r="N93" s="2"/>
    </row>
    <row r="94" spans="2:14" ht="25.5">
      <c r="B94" s="2">
        <v>82</v>
      </c>
      <c r="C94" s="15"/>
      <c r="D94" s="8" t="s">
        <v>709</v>
      </c>
      <c r="E94" s="5">
        <v>40974</v>
      </c>
      <c r="F94" s="36" t="s">
        <v>680</v>
      </c>
      <c r="G94" s="2">
        <v>23855495</v>
      </c>
      <c r="H94" s="6">
        <v>1355</v>
      </c>
      <c r="I94" s="5">
        <v>41274</v>
      </c>
      <c r="J94" s="35" t="s">
        <v>710</v>
      </c>
      <c r="K94" s="2" t="s">
        <v>547</v>
      </c>
      <c r="L94" s="2"/>
      <c r="M94" s="2"/>
      <c r="N94" s="2"/>
    </row>
    <row r="95" spans="2:14" ht="12.75">
      <c r="B95" s="2">
        <v>83</v>
      </c>
      <c r="C95" s="15"/>
      <c r="D95" s="8" t="s">
        <v>711</v>
      </c>
      <c r="E95" s="5">
        <v>40940</v>
      </c>
      <c r="F95" s="3" t="s">
        <v>544</v>
      </c>
      <c r="G95" s="2">
        <v>34915723</v>
      </c>
      <c r="H95" s="6">
        <v>99974.17</v>
      </c>
      <c r="I95" s="5">
        <v>41274</v>
      </c>
      <c r="J95" s="35" t="s">
        <v>712</v>
      </c>
      <c r="K95" s="2" t="s">
        <v>547</v>
      </c>
      <c r="L95" s="2"/>
      <c r="M95" s="2"/>
      <c r="N95" s="2"/>
    </row>
    <row r="96" spans="2:14" ht="25.5">
      <c r="B96" s="2">
        <v>84</v>
      </c>
      <c r="C96" s="35" t="s">
        <v>622</v>
      </c>
      <c r="D96" s="8" t="s">
        <v>713</v>
      </c>
      <c r="E96" s="5">
        <v>40973</v>
      </c>
      <c r="F96" s="36" t="s">
        <v>714</v>
      </c>
      <c r="G96" s="2">
        <v>2869707913</v>
      </c>
      <c r="H96" s="6">
        <v>7500</v>
      </c>
      <c r="I96" s="5">
        <v>41030</v>
      </c>
      <c r="J96" s="35" t="s">
        <v>715</v>
      </c>
      <c r="K96" s="2" t="s">
        <v>547</v>
      </c>
      <c r="L96" s="2"/>
      <c r="M96" s="2"/>
      <c r="N96" s="2"/>
    </row>
    <row r="97" spans="2:14" ht="25.5">
      <c r="B97" s="2">
        <v>85</v>
      </c>
      <c r="C97" s="35" t="s">
        <v>640</v>
      </c>
      <c r="D97" s="8" t="s">
        <v>662</v>
      </c>
      <c r="E97" s="5">
        <v>40970</v>
      </c>
      <c r="F97" s="36" t="s">
        <v>716</v>
      </c>
      <c r="G97" s="2">
        <v>2031201978</v>
      </c>
      <c r="H97" s="6">
        <v>1815</v>
      </c>
      <c r="I97" s="5">
        <v>41274</v>
      </c>
      <c r="J97" s="35" t="s">
        <v>717</v>
      </c>
      <c r="K97" s="2" t="s">
        <v>547</v>
      </c>
      <c r="L97" s="2"/>
      <c r="M97" s="2"/>
      <c r="N97" s="2"/>
    </row>
    <row r="98" spans="2:14" ht="12.75">
      <c r="B98" s="2">
        <v>86</v>
      </c>
      <c r="C98" s="15"/>
      <c r="D98" s="8" t="s">
        <v>718</v>
      </c>
      <c r="E98" s="5">
        <v>40974</v>
      </c>
      <c r="F98" s="36" t="s">
        <v>719</v>
      </c>
      <c r="G98" s="2">
        <v>1558210622</v>
      </c>
      <c r="H98" s="6">
        <v>57000</v>
      </c>
      <c r="I98" s="10" t="s">
        <v>720</v>
      </c>
      <c r="J98" s="35" t="s">
        <v>721</v>
      </c>
      <c r="K98" s="2" t="s">
        <v>547</v>
      </c>
      <c r="L98" s="2"/>
      <c r="M98" s="2"/>
      <c r="N98" s="2"/>
    </row>
    <row r="99" spans="2:14" ht="12.75">
      <c r="B99" s="2">
        <v>87</v>
      </c>
      <c r="C99" s="35" t="s">
        <v>622</v>
      </c>
      <c r="D99" s="8" t="s">
        <v>722</v>
      </c>
      <c r="E99" s="5">
        <v>40974</v>
      </c>
      <c r="F99" s="36" t="s">
        <v>723</v>
      </c>
      <c r="G99" s="2">
        <v>25011186</v>
      </c>
      <c r="H99" s="6">
        <v>3750</v>
      </c>
      <c r="I99" s="5">
        <v>41274</v>
      </c>
      <c r="J99" s="35" t="s">
        <v>692</v>
      </c>
      <c r="K99" s="2" t="s">
        <v>547</v>
      </c>
      <c r="L99" s="2"/>
      <c r="M99" s="2"/>
      <c r="N99" s="2"/>
    </row>
    <row r="100" spans="2:14" ht="12.75">
      <c r="B100" s="2">
        <v>88</v>
      </c>
      <c r="C100" s="35" t="s">
        <v>622</v>
      </c>
      <c r="D100" s="8" t="s">
        <v>724</v>
      </c>
      <c r="E100" s="5">
        <v>40974</v>
      </c>
      <c r="F100" s="36" t="s">
        <v>723</v>
      </c>
      <c r="G100" s="2">
        <v>25011186</v>
      </c>
      <c r="H100" s="6">
        <v>800</v>
      </c>
      <c r="I100" s="5">
        <v>41274</v>
      </c>
      <c r="J100" s="35" t="s">
        <v>626</v>
      </c>
      <c r="K100" s="2" t="s">
        <v>547</v>
      </c>
      <c r="L100" s="2"/>
      <c r="M100" s="2"/>
      <c r="N100" s="2"/>
    </row>
    <row r="101" spans="2:14" ht="12.75">
      <c r="B101" s="2">
        <v>89</v>
      </c>
      <c r="C101" s="35" t="s">
        <v>622</v>
      </c>
      <c r="D101" s="8" t="s">
        <v>725</v>
      </c>
      <c r="E101" s="5">
        <v>40974</v>
      </c>
      <c r="F101" s="36" t="s">
        <v>723</v>
      </c>
      <c r="G101" s="2">
        <v>25011186</v>
      </c>
      <c r="H101" s="6">
        <v>9160</v>
      </c>
      <c r="I101" s="5">
        <v>41274</v>
      </c>
      <c r="J101" s="35" t="s">
        <v>626</v>
      </c>
      <c r="K101" s="2" t="s">
        <v>547</v>
      </c>
      <c r="L101" s="2"/>
      <c r="M101" s="2"/>
      <c r="N101" s="2"/>
    </row>
    <row r="102" spans="2:14" ht="12.75">
      <c r="B102" s="2">
        <v>90</v>
      </c>
      <c r="C102" s="35" t="s">
        <v>622</v>
      </c>
      <c r="D102" s="8" t="s">
        <v>726</v>
      </c>
      <c r="E102" s="5">
        <v>40974</v>
      </c>
      <c r="F102" s="36" t="s">
        <v>723</v>
      </c>
      <c r="G102" s="2">
        <v>25011186</v>
      </c>
      <c r="H102" s="6">
        <v>765</v>
      </c>
      <c r="I102" s="5">
        <v>41274</v>
      </c>
      <c r="J102" s="35" t="s">
        <v>626</v>
      </c>
      <c r="K102" s="2" t="s">
        <v>547</v>
      </c>
      <c r="L102" s="2"/>
      <c r="M102" s="2"/>
      <c r="N102" s="2"/>
    </row>
    <row r="103" spans="2:14" ht="25.5">
      <c r="B103" s="2">
        <v>91</v>
      </c>
      <c r="C103" s="35" t="s">
        <v>622</v>
      </c>
      <c r="D103" s="8" t="s">
        <v>727</v>
      </c>
      <c r="E103" s="5">
        <v>40974</v>
      </c>
      <c r="F103" s="36" t="s">
        <v>723</v>
      </c>
      <c r="G103" s="2">
        <v>25011186</v>
      </c>
      <c r="H103" s="6">
        <v>10650</v>
      </c>
      <c r="I103" s="5">
        <v>41274</v>
      </c>
      <c r="J103" s="35" t="s">
        <v>728</v>
      </c>
      <c r="K103" s="2" t="s">
        <v>547</v>
      </c>
      <c r="L103" s="2"/>
      <c r="M103" s="2"/>
      <c r="N103" s="2"/>
    </row>
    <row r="104" spans="2:14" ht="12.75">
      <c r="B104" s="2">
        <v>92</v>
      </c>
      <c r="C104" s="35" t="s">
        <v>729</v>
      </c>
      <c r="D104" s="8" t="s">
        <v>730</v>
      </c>
      <c r="E104" s="5">
        <v>40974</v>
      </c>
      <c r="F104" s="36" t="s">
        <v>731</v>
      </c>
      <c r="G104" s="2">
        <v>23933542</v>
      </c>
      <c r="H104" s="6">
        <v>1225</v>
      </c>
      <c r="I104" s="21" t="s">
        <v>732</v>
      </c>
      <c r="J104" s="35" t="s">
        <v>733</v>
      </c>
      <c r="K104" s="2" t="s">
        <v>547</v>
      </c>
      <c r="L104" s="2"/>
      <c r="M104" s="2"/>
      <c r="N104" s="2"/>
    </row>
    <row r="105" spans="2:14" ht="12.75">
      <c r="B105" s="2">
        <v>93</v>
      </c>
      <c r="C105" s="15"/>
      <c r="D105" s="8" t="s">
        <v>734</v>
      </c>
      <c r="E105" s="5">
        <v>40973</v>
      </c>
      <c r="F105" s="3" t="s">
        <v>544</v>
      </c>
      <c r="G105" s="2">
        <v>34915723</v>
      </c>
      <c r="H105" s="6">
        <v>3089</v>
      </c>
      <c r="I105" s="5">
        <v>41274</v>
      </c>
      <c r="J105" s="35" t="s">
        <v>735</v>
      </c>
      <c r="K105" s="2" t="s">
        <v>547</v>
      </c>
      <c r="L105" s="2"/>
      <c r="M105" s="2"/>
      <c r="N105" s="2"/>
    </row>
    <row r="106" spans="2:14" ht="12.75">
      <c r="B106" s="2">
        <v>94</v>
      </c>
      <c r="C106" s="15"/>
      <c r="D106" s="8" t="s">
        <v>736</v>
      </c>
      <c r="E106" s="5">
        <v>40940</v>
      </c>
      <c r="F106" s="3" t="s">
        <v>544</v>
      </c>
      <c r="G106" s="2">
        <v>34915723</v>
      </c>
      <c r="H106" s="6">
        <v>4000</v>
      </c>
      <c r="I106" s="5">
        <v>41274</v>
      </c>
      <c r="J106" s="35" t="s">
        <v>737</v>
      </c>
      <c r="K106" s="2" t="s">
        <v>547</v>
      </c>
      <c r="L106" s="2"/>
      <c r="M106" s="2"/>
      <c r="N106" s="2"/>
    </row>
    <row r="107" spans="2:14" ht="25.5">
      <c r="B107" s="2">
        <v>95</v>
      </c>
      <c r="C107" s="35" t="s">
        <v>622</v>
      </c>
      <c r="D107" s="8" t="s">
        <v>738</v>
      </c>
      <c r="E107" s="5">
        <v>40963</v>
      </c>
      <c r="F107" s="36" t="s">
        <v>723</v>
      </c>
      <c r="G107" s="2">
        <v>25011186</v>
      </c>
      <c r="H107" s="6">
        <v>9100</v>
      </c>
      <c r="I107" s="5">
        <v>41274</v>
      </c>
      <c r="J107" s="35" t="s">
        <v>739</v>
      </c>
      <c r="K107" s="2" t="s">
        <v>547</v>
      </c>
      <c r="L107" s="2"/>
      <c r="M107" s="2"/>
      <c r="N107" s="2"/>
    </row>
    <row r="108" spans="2:14" ht="25.5">
      <c r="B108" s="2">
        <v>96</v>
      </c>
      <c r="C108" s="35" t="s">
        <v>622</v>
      </c>
      <c r="D108" s="8" t="s">
        <v>740</v>
      </c>
      <c r="E108" s="5">
        <v>40970</v>
      </c>
      <c r="F108" s="36" t="s">
        <v>723</v>
      </c>
      <c r="G108" s="2">
        <v>25011186</v>
      </c>
      <c r="H108" s="6">
        <v>11641.7</v>
      </c>
      <c r="I108" s="5">
        <v>41274</v>
      </c>
      <c r="J108" s="35" t="s">
        <v>741</v>
      </c>
      <c r="K108" s="2" t="s">
        <v>547</v>
      </c>
      <c r="L108" s="2"/>
      <c r="M108" s="2"/>
      <c r="N108" s="2"/>
    </row>
    <row r="109" spans="2:14" ht="12.75">
      <c r="B109" s="2">
        <v>97</v>
      </c>
      <c r="C109" s="35" t="s">
        <v>622</v>
      </c>
      <c r="D109" s="8" t="s">
        <v>742</v>
      </c>
      <c r="E109" s="5">
        <v>40970</v>
      </c>
      <c r="F109" s="36" t="s">
        <v>723</v>
      </c>
      <c r="G109" s="2">
        <v>25011186</v>
      </c>
      <c r="H109" s="6">
        <v>910</v>
      </c>
      <c r="I109" s="5">
        <v>41274</v>
      </c>
      <c r="J109" s="35" t="s">
        <v>626</v>
      </c>
      <c r="K109" s="2" t="s">
        <v>547</v>
      </c>
      <c r="L109" s="2"/>
      <c r="M109" s="2"/>
      <c r="N109" s="2"/>
    </row>
    <row r="110" spans="2:14" ht="12.75">
      <c r="B110" s="2">
        <v>98</v>
      </c>
      <c r="C110" s="35" t="s">
        <v>622</v>
      </c>
      <c r="D110" s="8" t="s">
        <v>743</v>
      </c>
      <c r="E110" s="5">
        <v>40970</v>
      </c>
      <c r="F110" s="36" t="s">
        <v>723</v>
      </c>
      <c r="G110" s="2">
        <v>25011186</v>
      </c>
      <c r="H110" s="6">
        <v>800</v>
      </c>
      <c r="I110" s="5">
        <v>41274</v>
      </c>
      <c r="J110" s="35" t="s">
        <v>626</v>
      </c>
      <c r="K110" s="2" t="s">
        <v>547</v>
      </c>
      <c r="L110" s="2"/>
      <c r="M110" s="2"/>
      <c r="N110" s="2"/>
    </row>
    <row r="111" spans="2:14" ht="12.75">
      <c r="B111" s="2">
        <v>99</v>
      </c>
      <c r="C111" s="35" t="s">
        <v>622</v>
      </c>
      <c r="D111" s="8" t="s">
        <v>744</v>
      </c>
      <c r="E111" s="5">
        <v>40970</v>
      </c>
      <c r="F111" s="36" t="s">
        <v>723</v>
      </c>
      <c r="G111" s="2">
        <v>25011186</v>
      </c>
      <c r="H111" s="6">
        <v>2300</v>
      </c>
      <c r="I111" s="5">
        <v>41274</v>
      </c>
      <c r="J111" s="35" t="s">
        <v>626</v>
      </c>
      <c r="K111" s="2" t="s">
        <v>547</v>
      </c>
      <c r="L111" s="2"/>
      <c r="M111" s="2"/>
      <c r="N111" s="2"/>
    </row>
    <row r="112" spans="2:14" ht="12.75">
      <c r="B112" s="2">
        <v>100</v>
      </c>
      <c r="C112" s="35" t="s">
        <v>622</v>
      </c>
      <c r="D112" s="8" t="s">
        <v>745</v>
      </c>
      <c r="E112" s="5">
        <v>40970</v>
      </c>
      <c r="F112" s="36" t="s">
        <v>723</v>
      </c>
      <c r="G112" s="2">
        <v>25011186</v>
      </c>
      <c r="H112" s="6">
        <v>800</v>
      </c>
      <c r="I112" s="5">
        <v>41274</v>
      </c>
      <c r="J112" s="35" t="s">
        <v>626</v>
      </c>
      <c r="K112" s="2" t="s">
        <v>547</v>
      </c>
      <c r="L112" s="2"/>
      <c r="M112" s="2"/>
      <c r="N112" s="2"/>
    </row>
    <row r="113" spans="2:14" ht="12.75">
      <c r="B113" s="2">
        <v>101</v>
      </c>
      <c r="C113" s="35" t="s">
        <v>622</v>
      </c>
      <c r="D113" s="8" t="s">
        <v>746</v>
      </c>
      <c r="E113" s="5">
        <v>40968</v>
      </c>
      <c r="F113" s="36" t="s">
        <v>723</v>
      </c>
      <c r="G113" s="2">
        <v>25011186</v>
      </c>
      <c r="H113" s="6">
        <v>39.6</v>
      </c>
      <c r="I113" s="5">
        <v>41274</v>
      </c>
      <c r="J113" s="35" t="s">
        <v>747</v>
      </c>
      <c r="K113" s="2" t="s">
        <v>547</v>
      </c>
      <c r="L113" s="2"/>
      <c r="M113" s="2"/>
      <c r="N113" s="2"/>
    </row>
    <row r="114" spans="2:14" ht="12.75">
      <c r="B114" s="2">
        <v>102</v>
      </c>
      <c r="C114" s="35" t="s">
        <v>622</v>
      </c>
      <c r="D114" s="8" t="s">
        <v>748</v>
      </c>
      <c r="E114" s="5">
        <v>40969</v>
      </c>
      <c r="F114" s="36" t="s">
        <v>723</v>
      </c>
      <c r="G114" s="2">
        <v>25011186</v>
      </c>
      <c r="H114" s="6">
        <v>748</v>
      </c>
      <c r="I114" s="5">
        <v>41274</v>
      </c>
      <c r="J114" s="35" t="s">
        <v>749</v>
      </c>
      <c r="K114" s="2" t="s">
        <v>547</v>
      </c>
      <c r="L114" s="2"/>
      <c r="M114" s="2"/>
      <c r="N114" s="2"/>
    </row>
    <row r="115" spans="2:14" ht="12.75">
      <c r="B115" s="2">
        <v>103</v>
      </c>
      <c r="C115" s="35" t="s">
        <v>622</v>
      </c>
      <c r="D115" s="8" t="s">
        <v>750</v>
      </c>
      <c r="E115" s="5">
        <v>40969</v>
      </c>
      <c r="F115" s="36" t="s">
        <v>723</v>
      </c>
      <c r="G115" s="2">
        <v>25011186</v>
      </c>
      <c r="H115" s="6">
        <v>452</v>
      </c>
      <c r="I115" s="5">
        <v>41274</v>
      </c>
      <c r="J115" s="35" t="s">
        <v>626</v>
      </c>
      <c r="K115" s="2" t="s">
        <v>547</v>
      </c>
      <c r="L115" s="2"/>
      <c r="M115" s="2"/>
      <c r="N115" s="2"/>
    </row>
    <row r="116" spans="2:14" ht="12.75">
      <c r="B116" s="2">
        <v>104</v>
      </c>
      <c r="C116" s="35" t="s">
        <v>622</v>
      </c>
      <c r="D116" s="8" t="s">
        <v>751</v>
      </c>
      <c r="E116" s="5">
        <v>40970</v>
      </c>
      <c r="F116" s="36" t="s">
        <v>723</v>
      </c>
      <c r="G116" s="2">
        <v>25011186</v>
      </c>
      <c r="H116" s="6">
        <v>9558.3</v>
      </c>
      <c r="I116" s="5">
        <v>41274</v>
      </c>
      <c r="J116" s="35" t="s">
        <v>626</v>
      </c>
      <c r="K116" s="2" t="s">
        <v>547</v>
      </c>
      <c r="L116" s="2"/>
      <c r="M116" s="2"/>
      <c r="N116" s="2"/>
    </row>
    <row r="117" spans="2:14" ht="12.75">
      <c r="B117" s="2">
        <v>105</v>
      </c>
      <c r="C117" s="35" t="s">
        <v>622</v>
      </c>
      <c r="D117" s="8" t="s">
        <v>752</v>
      </c>
      <c r="E117" s="5">
        <v>40963</v>
      </c>
      <c r="F117" s="36" t="s">
        <v>723</v>
      </c>
      <c r="G117" s="2">
        <v>25011186</v>
      </c>
      <c r="H117" s="6">
        <v>5000.4</v>
      </c>
      <c r="I117" s="5">
        <v>41274</v>
      </c>
      <c r="J117" s="35" t="s">
        <v>747</v>
      </c>
      <c r="K117" s="2" t="s">
        <v>547</v>
      </c>
      <c r="L117" s="2"/>
      <c r="M117" s="2"/>
      <c r="N117" s="2"/>
    </row>
    <row r="118" spans="2:14" ht="12.75">
      <c r="B118" s="2">
        <v>106</v>
      </c>
      <c r="C118" s="35" t="s">
        <v>552</v>
      </c>
      <c r="D118" s="8" t="s">
        <v>753</v>
      </c>
      <c r="E118" s="5">
        <v>40968</v>
      </c>
      <c r="F118" s="36" t="s">
        <v>754</v>
      </c>
      <c r="G118" s="2">
        <v>23650947</v>
      </c>
      <c r="H118" s="6">
        <v>405</v>
      </c>
      <c r="I118" s="5">
        <v>41274</v>
      </c>
      <c r="J118" s="35" t="s">
        <v>755</v>
      </c>
      <c r="K118" s="2" t="s">
        <v>547</v>
      </c>
      <c r="L118" s="2"/>
      <c r="M118" s="2"/>
      <c r="N118" s="2"/>
    </row>
    <row r="119" spans="2:14" ht="12.75">
      <c r="B119" s="2">
        <v>107</v>
      </c>
      <c r="C119" s="35" t="s">
        <v>622</v>
      </c>
      <c r="D119" s="8" t="s">
        <v>756</v>
      </c>
      <c r="E119" s="5">
        <v>40969</v>
      </c>
      <c r="F119" s="36" t="s">
        <v>723</v>
      </c>
      <c r="G119" s="2">
        <v>25011186</v>
      </c>
      <c r="H119" s="6">
        <v>200</v>
      </c>
      <c r="I119" s="5">
        <v>41274</v>
      </c>
      <c r="J119" s="35" t="s">
        <v>626</v>
      </c>
      <c r="K119" s="2" t="s">
        <v>547</v>
      </c>
      <c r="L119" s="2"/>
      <c r="M119" s="2"/>
      <c r="N119" s="2"/>
    </row>
    <row r="120" spans="2:14" ht="12.75">
      <c r="B120" s="2">
        <v>108</v>
      </c>
      <c r="C120" s="35" t="s">
        <v>552</v>
      </c>
      <c r="D120" s="8" t="s">
        <v>757</v>
      </c>
      <c r="E120" s="5">
        <v>40967</v>
      </c>
      <c r="F120" s="36" t="s">
        <v>758</v>
      </c>
      <c r="G120" s="2">
        <v>32447450</v>
      </c>
      <c r="H120" s="6">
        <v>620</v>
      </c>
      <c r="I120" s="41" t="s">
        <v>759</v>
      </c>
      <c r="J120" s="35" t="s">
        <v>602</v>
      </c>
      <c r="K120" s="2" t="s">
        <v>547</v>
      </c>
      <c r="L120" s="2"/>
      <c r="M120" s="2"/>
      <c r="N120" s="2"/>
    </row>
    <row r="121" spans="2:14" ht="12.75">
      <c r="B121" s="2">
        <v>109</v>
      </c>
      <c r="C121" s="35" t="s">
        <v>552</v>
      </c>
      <c r="D121" s="8" t="s">
        <v>760</v>
      </c>
      <c r="E121" s="5">
        <v>40967</v>
      </c>
      <c r="F121" s="36" t="s">
        <v>758</v>
      </c>
      <c r="G121" s="2">
        <v>32447450</v>
      </c>
      <c r="H121" s="6">
        <v>1000</v>
      </c>
      <c r="I121" s="41" t="s">
        <v>759</v>
      </c>
      <c r="J121" s="35" t="s">
        <v>602</v>
      </c>
      <c r="K121" s="2" t="s">
        <v>547</v>
      </c>
      <c r="L121" s="2"/>
      <c r="M121" s="2"/>
      <c r="N121" s="2"/>
    </row>
    <row r="122" spans="2:14" ht="12.75">
      <c r="B122" s="2">
        <v>110</v>
      </c>
      <c r="C122" s="35" t="s">
        <v>552</v>
      </c>
      <c r="D122" s="8" t="s">
        <v>761</v>
      </c>
      <c r="E122" s="5">
        <v>40967</v>
      </c>
      <c r="F122" s="36" t="s">
        <v>758</v>
      </c>
      <c r="G122" s="2">
        <v>32447450</v>
      </c>
      <c r="H122" s="6">
        <v>1000</v>
      </c>
      <c r="I122" s="41" t="s">
        <v>759</v>
      </c>
      <c r="J122" s="35" t="s">
        <v>602</v>
      </c>
      <c r="K122" s="2" t="s">
        <v>547</v>
      </c>
      <c r="L122" s="2"/>
      <c r="M122" s="2"/>
      <c r="N122" s="2"/>
    </row>
    <row r="123" spans="2:14" ht="12.75">
      <c r="B123" s="2">
        <v>111</v>
      </c>
      <c r="C123" s="35" t="s">
        <v>552</v>
      </c>
      <c r="D123" s="8" t="s">
        <v>762</v>
      </c>
      <c r="E123" s="5">
        <v>40967</v>
      </c>
      <c r="F123" s="36" t="s">
        <v>758</v>
      </c>
      <c r="G123" s="2">
        <v>32447450</v>
      </c>
      <c r="H123" s="6">
        <v>204</v>
      </c>
      <c r="I123" s="41" t="s">
        <v>759</v>
      </c>
      <c r="J123" s="35" t="s">
        <v>602</v>
      </c>
      <c r="K123" s="2" t="s">
        <v>547</v>
      </c>
      <c r="L123" s="2"/>
      <c r="M123" s="2"/>
      <c r="N123" s="2"/>
    </row>
    <row r="124" spans="2:14" ht="12.75">
      <c r="B124" s="2">
        <v>112</v>
      </c>
      <c r="C124" s="35" t="s">
        <v>552</v>
      </c>
      <c r="D124" s="8" t="s">
        <v>763</v>
      </c>
      <c r="E124" s="5">
        <v>40967</v>
      </c>
      <c r="F124" s="36" t="s">
        <v>758</v>
      </c>
      <c r="G124" s="2">
        <v>32447450</v>
      </c>
      <c r="H124" s="6">
        <v>204</v>
      </c>
      <c r="I124" s="41" t="s">
        <v>759</v>
      </c>
      <c r="J124" s="35" t="s">
        <v>602</v>
      </c>
      <c r="K124" s="2" t="s">
        <v>547</v>
      </c>
      <c r="L124" s="2"/>
      <c r="M124" s="2"/>
      <c r="N124" s="2"/>
    </row>
    <row r="125" spans="2:14" ht="12.75">
      <c r="B125" s="2">
        <v>113</v>
      </c>
      <c r="C125" s="35" t="s">
        <v>552</v>
      </c>
      <c r="D125" s="8" t="s">
        <v>764</v>
      </c>
      <c r="E125" s="5">
        <v>40967</v>
      </c>
      <c r="F125" s="36" t="s">
        <v>758</v>
      </c>
      <c r="G125" s="2">
        <v>32447450</v>
      </c>
      <c r="H125" s="6">
        <v>1000</v>
      </c>
      <c r="I125" s="41" t="s">
        <v>759</v>
      </c>
      <c r="J125" s="35" t="s">
        <v>602</v>
      </c>
      <c r="K125" s="2" t="s">
        <v>547</v>
      </c>
      <c r="L125" s="2"/>
      <c r="M125" s="2"/>
      <c r="N125" s="2"/>
    </row>
    <row r="126" spans="2:14" ht="25.5">
      <c r="B126" s="2">
        <v>114</v>
      </c>
      <c r="C126" s="35" t="s">
        <v>678</v>
      </c>
      <c r="D126" s="8" t="s">
        <v>765</v>
      </c>
      <c r="E126" s="5">
        <v>40968</v>
      </c>
      <c r="F126" s="36" t="s">
        <v>680</v>
      </c>
      <c r="G126" s="2">
        <v>23855495</v>
      </c>
      <c r="H126" s="6">
        <v>2000.72</v>
      </c>
      <c r="I126" s="5">
        <v>41274</v>
      </c>
      <c r="J126" s="35" t="s">
        <v>766</v>
      </c>
      <c r="K126" s="2" t="s">
        <v>547</v>
      </c>
      <c r="L126" s="2"/>
      <c r="M126" s="2"/>
      <c r="N126" s="2"/>
    </row>
    <row r="127" spans="2:14" ht="38.25">
      <c r="B127" s="2">
        <v>115</v>
      </c>
      <c r="C127" s="35" t="s">
        <v>678</v>
      </c>
      <c r="D127" s="8" t="s">
        <v>767</v>
      </c>
      <c r="E127" s="5">
        <v>40960</v>
      </c>
      <c r="F127" s="36" t="s">
        <v>680</v>
      </c>
      <c r="G127" s="2">
        <v>23855495</v>
      </c>
      <c r="H127" s="6">
        <v>14998.2</v>
      </c>
      <c r="I127" s="5">
        <v>41274</v>
      </c>
      <c r="J127" s="35" t="s">
        <v>768</v>
      </c>
      <c r="K127" s="2" t="s">
        <v>547</v>
      </c>
      <c r="L127" s="2"/>
      <c r="M127" s="2"/>
      <c r="N127" s="2"/>
    </row>
    <row r="128" spans="2:14" ht="25.5">
      <c r="B128" s="2">
        <v>116</v>
      </c>
      <c r="C128" s="35" t="s">
        <v>678</v>
      </c>
      <c r="D128" s="8" t="s">
        <v>769</v>
      </c>
      <c r="E128" s="5">
        <v>40960</v>
      </c>
      <c r="F128" s="36" t="s">
        <v>680</v>
      </c>
      <c r="G128" s="2">
        <v>23855495</v>
      </c>
      <c r="H128" s="6">
        <v>24701.4</v>
      </c>
      <c r="I128" s="5">
        <v>41274</v>
      </c>
      <c r="J128" s="35" t="s">
        <v>770</v>
      </c>
      <c r="K128" s="2" t="s">
        <v>547</v>
      </c>
      <c r="L128" s="2"/>
      <c r="M128" s="2"/>
      <c r="N128" s="2"/>
    </row>
    <row r="129" spans="2:14" ht="25.5">
      <c r="B129" s="2">
        <v>117</v>
      </c>
      <c r="C129" s="16"/>
      <c r="D129" s="8" t="s">
        <v>771</v>
      </c>
      <c r="E129" s="5">
        <v>40961</v>
      </c>
      <c r="F129" s="3" t="s">
        <v>694</v>
      </c>
      <c r="G129" s="2">
        <v>19143995</v>
      </c>
      <c r="H129" s="6">
        <v>2937</v>
      </c>
      <c r="I129" s="20" t="s">
        <v>675</v>
      </c>
      <c r="J129" s="35" t="s">
        <v>772</v>
      </c>
      <c r="K129" s="2" t="s">
        <v>547</v>
      </c>
      <c r="L129" s="2"/>
      <c r="M129" s="2"/>
      <c r="N129" s="2"/>
    </row>
    <row r="130" spans="2:14" ht="12.75">
      <c r="B130" s="2">
        <v>118</v>
      </c>
      <c r="C130" s="11" t="s">
        <v>773</v>
      </c>
      <c r="D130" s="8" t="s">
        <v>774</v>
      </c>
      <c r="E130" s="5">
        <v>40954</v>
      </c>
      <c r="F130" s="36" t="s">
        <v>620</v>
      </c>
      <c r="G130" s="2">
        <v>20322326</v>
      </c>
      <c r="H130" s="6">
        <v>2018</v>
      </c>
      <c r="I130" s="41" t="s">
        <v>625</v>
      </c>
      <c r="J130" s="35" t="s">
        <v>602</v>
      </c>
      <c r="K130" s="2" t="s">
        <v>547</v>
      </c>
      <c r="L130" s="2"/>
      <c r="M130" s="2"/>
      <c r="N130" s="2"/>
    </row>
    <row r="131" spans="2:14" ht="25.5">
      <c r="B131" s="2">
        <v>119</v>
      </c>
      <c r="C131" s="15"/>
      <c r="D131" s="8" t="s">
        <v>775</v>
      </c>
      <c r="E131" s="5">
        <v>40959</v>
      </c>
      <c r="F131" s="36" t="s">
        <v>600</v>
      </c>
      <c r="G131" s="2">
        <v>24446278</v>
      </c>
      <c r="H131" s="6">
        <v>490</v>
      </c>
      <c r="I131" s="41" t="s">
        <v>625</v>
      </c>
      <c r="J131" s="35" t="s">
        <v>776</v>
      </c>
      <c r="K131" s="2" t="s">
        <v>547</v>
      </c>
      <c r="L131" s="2"/>
      <c r="M131" s="2"/>
      <c r="N131" s="2"/>
    </row>
    <row r="132" spans="2:14" ht="38.25">
      <c r="B132" s="2">
        <v>120</v>
      </c>
      <c r="C132" s="92" t="s">
        <v>789</v>
      </c>
      <c r="D132" s="4" t="s">
        <v>777</v>
      </c>
      <c r="E132" s="5">
        <v>40962</v>
      </c>
      <c r="F132" s="3" t="s">
        <v>778</v>
      </c>
      <c r="G132" s="2">
        <v>33516116</v>
      </c>
      <c r="H132" s="6">
        <v>5000</v>
      </c>
      <c r="I132" s="5">
        <v>41274</v>
      </c>
      <c r="J132" s="15" t="s">
        <v>790</v>
      </c>
      <c r="K132" s="2" t="s">
        <v>547</v>
      </c>
      <c r="L132" s="2"/>
      <c r="M132" s="2"/>
      <c r="N132" s="2"/>
    </row>
    <row r="133" spans="2:14" ht="38.25">
      <c r="B133" s="2">
        <v>121</v>
      </c>
      <c r="C133" s="92" t="s">
        <v>789</v>
      </c>
      <c r="D133" s="4" t="s">
        <v>779</v>
      </c>
      <c r="E133" s="5">
        <v>41267</v>
      </c>
      <c r="F133" s="3" t="s">
        <v>778</v>
      </c>
      <c r="G133" s="2">
        <v>33516116</v>
      </c>
      <c r="H133" s="6">
        <v>9999.97</v>
      </c>
      <c r="I133" s="5">
        <v>41274</v>
      </c>
      <c r="J133" s="15" t="s">
        <v>790</v>
      </c>
      <c r="K133" s="2" t="s">
        <v>547</v>
      </c>
      <c r="L133" s="2"/>
      <c r="M133" s="2"/>
      <c r="N133" s="2"/>
    </row>
    <row r="134" spans="2:14" ht="38.25">
      <c r="B134" s="2">
        <v>122</v>
      </c>
      <c r="C134" s="92" t="s">
        <v>789</v>
      </c>
      <c r="D134" s="4" t="s">
        <v>780</v>
      </c>
      <c r="E134" s="5">
        <v>41266</v>
      </c>
      <c r="F134" s="3" t="s">
        <v>778</v>
      </c>
      <c r="G134" s="2">
        <v>33516116</v>
      </c>
      <c r="H134" s="6">
        <v>2257</v>
      </c>
      <c r="I134" s="5">
        <v>41274</v>
      </c>
      <c r="J134" s="15" t="s">
        <v>790</v>
      </c>
      <c r="K134" s="2" t="s">
        <v>547</v>
      </c>
      <c r="L134" s="2"/>
      <c r="M134" s="2"/>
      <c r="N134" s="2"/>
    </row>
    <row r="135" spans="2:14" ht="38.25">
      <c r="B135" s="2">
        <v>123</v>
      </c>
      <c r="C135" s="92" t="s">
        <v>789</v>
      </c>
      <c r="D135" s="4" t="s">
        <v>781</v>
      </c>
      <c r="E135" s="5">
        <v>41267</v>
      </c>
      <c r="F135" s="3" t="s">
        <v>778</v>
      </c>
      <c r="G135" s="2">
        <v>33516116</v>
      </c>
      <c r="H135" s="6">
        <v>5000</v>
      </c>
      <c r="I135" s="5">
        <v>41274</v>
      </c>
      <c r="J135" s="15" t="s">
        <v>790</v>
      </c>
      <c r="K135" s="2" t="s">
        <v>547</v>
      </c>
      <c r="L135" s="2"/>
      <c r="M135" s="2"/>
      <c r="N135" s="2"/>
    </row>
    <row r="136" spans="2:14" ht="38.25">
      <c r="B136" s="2">
        <v>124</v>
      </c>
      <c r="C136" s="92" t="s">
        <v>789</v>
      </c>
      <c r="D136" s="4" t="s">
        <v>782</v>
      </c>
      <c r="E136" s="5">
        <v>41267</v>
      </c>
      <c r="F136" s="3" t="s">
        <v>778</v>
      </c>
      <c r="G136" s="2">
        <v>33516116</v>
      </c>
      <c r="H136" s="6">
        <v>3792</v>
      </c>
      <c r="I136" s="5">
        <v>41274</v>
      </c>
      <c r="J136" s="15" t="s">
        <v>790</v>
      </c>
      <c r="K136" s="2" t="s">
        <v>547</v>
      </c>
      <c r="L136" s="2"/>
      <c r="M136" s="2"/>
      <c r="N136" s="2"/>
    </row>
    <row r="137" spans="2:14" ht="38.25">
      <c r="B137" s="2">
        <v>125</v>
      </c>
      <c r="C137" s="92" t="s">
        <v>789</v>
      </c>
      <c r="D137" s="4" t="s">
        <v>783</v>
      </c>
      <c r="E137" s="5">
        <v>41267</v>
      </c>
      <c r="F137" s="3" t="s">
        <v>778</v>
      </c>
      <c r="G137" s="2">
        <v>33516116</v>
      </c>
      <c r="H137" s="6">
        <v>4658</v>
      </c>
      <c r="I137" s="5">
        <v>41274</v>
      </c>
      <c r="J137" s="15" t="s">
        <v>790</v>
      </c>
      <c r="K137" s="2" t="s">
        <v>547</v>
      </c>
      <c r="L137" s="2"/>
      <c r="M137" s="2"/>
      <c r="N137" s="2"/>
    </row>
    <row r="138" spans="2:14" ht="38.25">
      <c r="B138" s="2">
        <v>126</v>
      </c>
      <c r="C138" s="92" t="s">
        <v>789</v>
      </c>
      <c r="D138" s="4" t="s">
        <v>784</v>
      </c>
      <c r="E138" s="5">
        <v>41266</v>
      </c>
      <c r="F138" s="3" t="s">
        <v>778</v>
      </c>
      <c r="G138" s="2">
        <v>33516116</v>
      </c>
      <c r="H138" s="6">
        <v>9034</v>
      </c>
      <c r="I138" s="5">
        <v>41274</v>
      </c>
      <c r="J138" s="15" t="s">
        <v>790</v>
      </c>
      <c r="K138" s="2" t="s">
        <v>547</v>
      </c>
      <c r="L138" s="2"/>
      <c r="M138" s="2"/>
      <c r="N138" s="2"/>
    </row>
    <row r="139" spans="2:14" ht="38.25">
      <c r="B139" s="2">
        <v>127</v>
      </c>
      <c r="C139" s="92" t="s">
        <v>789</v>
      </c>
      <c r="D139" s="4" t="s">
        <v>785</v>
      </c>
      <c r="E139" s="5">
        <v>41266</v>
      </c>
      <c r="F139" s="3" t="s">
        <v>778</v>
      </c>
      <c r="G139" s="2">
        <v>33516116</v>
      </c>
      <c r="H139" s="6">
        <v>3375</v>
      </c>
      <c r="I139" s="5">
        <v>41274</v>
      </c>
      <c r="J139" s="15" t="s">
        <v>790</v>
      </c>
      <c r="K139" s="2" t="s">
        <v>547</v>
      </c>
      <c r="L139" s="2"/>
      <c r="M139" s="2"/>
      <c r="N139" s="2"/>
    </row>
    <row r="140" spans="2:14" ht="25.5">
      <c r="B140" s="2">
        <v>128</v>
      </c>
      <c r="C140" s="16"/>
      <c r="D140" s="4" t="s">
        <v>786</v>
      </c>
      <c r="E140" s="5">
        <v>40969</v>
      </c>
      <c r="F140" s="3" t="s">
        <v>787</v>
      </c>
      <c r="G140" s="2">
        <v>13425445</v>
      </c>
      <c r="H140" s="6">
        <v>11723.76</v>
      </c>
      <c r="I140" s="20" t="s">
        <v>788</v>
      </c>
      <c r="J140" s="15" t="s">
        <v>791</v>
      </c>
      <c r="K140" s="2" t="s">
        <v>547</v>
      </c>
      <c r="L140" s="2"/>
      <c r="M140" s="2"/>
      <c r="N140" s="2"/>
    </row>
    <row r="141" spans="2:14" ht="38.25">
      <c r="B141" s="2">
        <v>129</v>
      </c>
      <c r="C141" s="16"/>
      <c r="D141" s="4" t="s">
        <v>792</v>
      </c>
      <c r="E141" s="5">
        <v>40969</v>
      </c>
      <c r="F141" s="3" t="s">
        <v>787</v>
      </c>
      <c r="G141" s="2">
        <v>13425445</v>
      </c>
      <c r="H141" s="6">
        <v>24000</v>
      </c>
      <c r="I141" s="5">
        <v>41274</v>
      </c>
      <c r="J141" s="15" t="s">
        <v>793</v>
      </c>
      <c r="K141" s="2" t="s">
        <v>547</v>
      </c>
      <c r="L141" s="2"/>
      <c r="M141" s="2"/>
      <c r="N141" s="2"/>
    </row>
    <row r="142" spans="2:14" ht="25.5">
      <c r="B142" s="2">
        <v>130</v>
      </c>
      <c r="C142" s="16"/>
      <c r="D142" s="4" t="s">
        <v>794</v>
      </c>
      <c r="E142" s="5">
        <v>40969</v>
      </c>
      <c r="F142" s="3" t="s">
        <v>787</v>
      </c>
      <c r="G142" s="2">
        <v>13425445</v>
      </c>
      <c r="H142" s="6">
        <v>24000</v>
      </c>
      <c r="I142" s="5">
        <v>41274</v>
      </c>
      <c r="J142" s="15" t="s">
        <v>795</v>
      </c>
      <c r="K142" s="2" t="s">
        <v>547</v>
      </c>
      <c r="L142" s="2"/>
      <c r="M142" s="2"/>
      <c r="N142" s="2"/>
    </row>
    <row r="143" spans="2:14" ht="38.25">
      <c r="B143" s="2">
        <v>131</v>
      </c>
      <c r="C143" s="16"/>
      <c r="D143" s="4" t="s">
        <v>796</v>
      </c>
      <c r="E143" s="5">
        <v>40969</v>
      </c>
      <c r="F143" s="3" t="s">
        <v>787</v>
      </c>
      <c r="G143" s="2">
        <v>13425445</v>
      </c>
      <c r="H143" s="6">
        <v>8197.44</v>
      </c>
      <c r="I143" s="5">
        <v>41274</v>
      </c>
      <c r="J143" s="15" t="s">
        <v>797</v>
      </c>
      <c r="K143" s="2" t="s">
        <v>547</v>
      </c>
      <c r="L143" s="2"/>
      <c r="M143" s="2"/>
      <c r="N143" s="2"/>
    </row>
    <row r="144" spans="2:14" ht="25.5">
      <c r="B144" s="2">
        <v>132</v>
      </c>
      <c r="C144" s="16"/>
      <c r="D144" s="4" t="s">
        <v>798</v>
      </c>
      <c r="E144" s="5">
        <v>40969</v>
      </c>
      <c r="F144" s="3" t="s">
        <v>787</v>
      </c>
      <c r="G144" s="2">
        <v>13425445</v>
      </c>
      <c r="H144" s="6">
        <v>1000</v>
      </c>
      <c r="I144" s="5">
        <v>41274</v>
      </c>
      <c r="J144" s="15" t="s">
        <v>799</v>
      </c>
      <c r="K144" s="2" t="s">
        <v>547</v>
      </c>
      <c r="L144" s="2"/>
      <c r="M144" s="2"/>
      <c r="N144" s="2"/>
    </row>
    <row r="145" spans="2:14" ht="25.5">
      <c r="B145" s="2">
        <v>133</v>
      </c>
      <c r="C145" s="16"/>
      <c r="D145" s="4" t="s">
        <v>800</v>
      </c>
      <c r="E145" s="5">
        <v>40969</v>
      </c>
      <c r="F145" s="3" t="s">
        <v>787</v>
      </c>
      <c r="G145" s="2">
        <v>13425445</v>
      </c>
      <c r="H145" s="6">
        <v>1390</v>
      </c>
      <c r="I145" s="5">
        <v>41274</v>
      </c>
      <c r="J145" s="15" t="s">
        <v>801</v>
      </c>
      <c r="K145" s="2" t="s">
        <v>547</v>
      </c>
      <c r="L145" s="2"/>
      <c r="M145" s="2"/>
      <c r="N145" s="2"/>
    </row>
    <row r="146" spans="2:14" ht="25.5">
      <c r="B146" s="2">
        <v>134</v>
      </c>
      <c r="C146" s="16"/>
      <c r="D146" s="4" t="s">
        <v>802</v>
      </c>
      <c r="E146" s="5">
        <v>40969</v>
      </c>
      <c r="F146" s="3" t="s">
        <v>787</v>
      </c>
      <c r="G146" s="2">
        <v>13425445</v>
      </c>
      <c r="H146" s="6">
        <v>1670</v>
      </c>
      <c r="I146" s="5">
        <v>41274</v>
      </c>
      <c r="J146" s="15" t="s">
        <v>803</v>
      </c>
      <c r="K146" s="2" t="s">
        <v>547</v>
      </c>
      <c r="L146" s="2"/>
      <c r="M146" s="2"/>
      <c r="N146" s="2"/>
    </row>
    <row r="147" spans="2:14" ht="25.5">
      <c r="B147" s="2">
        <v>135</v>
      </c>
      <c r="C147" s="16"/>
      <c r="D147" s="4" t="s">
        <v>804</v>
      </c>
      <c r="E147" s="5">
        <v>40969</v>
      </c>
      <c r="F147" s="3" t="s">
        <v>787</v>
      </c>
      <c r="G147" s="2">
        <v>13425445</v>
      </c>
      <c r="H147" s="6">
        <v>1000</v>
      </c>
      <c r="I147" s="5">
        <v>41274</v>
      </c>
      <c r="J147" s="15" t="s">
        <v>799</v>
      </c>
      <c r="K147" s="2" t="s">
        <v>547</v>
      </c>
      <c r="L147" s="2"/>
      <c r="M147" s="2"/>
      <c r="N147" s="2"/>
    </row>
    <row r="148" spans="2:14" ht="25.5">
      <c r="B148" s="2">
        <v>136</v>
      </c>
      <c r="C148" s="16"/>
      <c r="D148" s="4" t="s">
        <v>805</v>
      </c>
      <c r="E148" s="5">
        <v>40970</v>
      </c>
      <c r="F148" s="3" t="s">
        <v>806</v>
      </c>
      <c r="G148" s="2">
        <v>25010092</v>
      </c>
      <c r="H148" s="6">
        <v>1884.43</v>
      </c>
      <c r="I148" s="5">
        <v>41274</v>
      </c>
      <c r="J148" s="15" t="s">
        <v>807</v>
      </c>
      <c r="K148" s="2" t="s">
        <v>547</v>
      </c>
      <c r="L148" s="2"/>
      <c r="M148" s="2"/>
      <c r="N148" s="2"/>
    </row>
    <row r="149" spans="2:14" ht="25.5">
      <c r="B149" s="2">
        <v>137</v>
      </c>
      <c r="C149" s="16"/>
      <c r="D149" s="4" t="s">
        <v>808</v>
      </c>
      <c r="E149" s="5">
        <v>40969</v>
      </c>
      <c r="F149" s="3" t="s">
        <v>787</v>
      </c>
      <c r="G149" s="2">
        <v>13425445</v>
      </c>
      <c r="H149" s="6">
        <v>4880</v>
      </c>
      <c r="I149" s="5">
        <v>41274</v>
      </c>
      <c r="J149" s="15" t="s">
        <v>809</v>
      </c>
      <c r="K149" s="2" t="s">
        <v>547</v>
      </c>
      <c r="L149" s="2"/>
      <c r="M149" s="2"/>
      <c r="N149" s="2"/>
    </row>
    <row r="150" spans="2:14" ht="38.25">
      <c r="B150" s="2">
        <v>138</v>
      </c>
      <c r="C150" s="16"/>
      <c r="D150" s="4" t="s">
        <v>810</v>
      </c>
      <c r="E150" s="5">
        <v>40975</v>
      </c>
      <c r="F150" s="3" t="s">
        <v>811</v>
      </c>
      <c r="G150" s="2">
        <v>33858226</v>
      </c>
      <c r="H150" s="6">
        <v>3353</v>
      </c>
      <c r="I150" s="5">
        <v>41274</v>
      </c>
      <c r="J150" s="15" t="s">
        <v>812</v>
      </c>
      <c r="K150" s="2" t="s">
        <v>547</v>
      </c>
      <c r="L150" s="2"/>
      <c r="M150" s="2"/>
      <c r="N150" s="2"/>
    </row>
    <row r="151" spans="2:14" ht="25.5">
      <c r="B151" s="2">
        <v>139</v>
      </c>
      <c r="C151" s="16"/>
      <c r="D151" s="4" t="s">
        <v>813</v>
      </c>
      <c r="E151" s="5">
        <v>40970</v>
      </c>
      <c r="F151" s="3" t="s">
        <v>806</v>
      </c>
      <c r="G151" s="2">
        <v>25010092</v>
      </c>
      <c r="H151" s="6">
        <v>5000</v>
      </c>
      <c r="I151" s="5">
        <v>41274</v>
      </c>
      <c r="J151" s="15" t="s">
        <v>807</v>
      </c>
      <c r="K151" s="2" t="s">
        <v>547</v>
      </c>
      <c r="L151" s="2"/>
      <c r="M151" s="2"/>
      <c r="N151" s="2"/>
    </row>
    <row r="152" spans="2:14" ht="38.25">
      <c r="B152" s="2">
        <v>140</v>
      </c>
      <c r="C152" s="16"/>
      <c r="D152" s="4" t="s">
        <v>814</v>
      </c>
      <c r="E152" s="5">
        <v>40969</v>
      </c>
      <c r="F152" s="3" t="s">
        <v>815</v>
      </c>
      <c r="G152" s="2">
        <v>32652967</v>
      </c>
      <c r="H152" s="6">
        <v>9700</v>
      </c>
      <c r="I152" s="5">
        <v>41274</v>
      </c>
      <c r="J152" s="15" t="s">
        <v>816</v>
      </c>
      <c r="K152" s="2" t="s">
        <v>547</v>
      </c>
      <c r="L152" s="2"/>
      <c r="M152" s="2"/>
      <c r="N152" s="2"/>
    </row>
    <row r="153" spans="2:14" ht="25.5">
      <c r="B153" s="2">
        <v>141</v>
      </c>
      <c r="C153" s="16"/>
      <c r="D153" s="4" t="s">
        <v>817</v>
      </c>
      <c r="E153" s="5">
        <v>40970</v>
      </c>
      <c r="F153" s="3" t="s">
        <v>806</v>
      </c>
      <c r="G153" s="2">
        <v>25010092</v>
      </c>
      <c r="H153" s="6">
        <v>11531.49</v>
      </c>
      <c r="I153" s="5">
        <v>41274</v>
      </c>
      <c r="J153" s="15" t="s">
        <v>807</v>
      </c>
      <c r="K153" s="2" t="s">
        <v>547</v>
      </c>
      <c r="L153" s="2"/>
      <c r="M153" s="2"/>
      <c r="N153" s="2"/>
    </row>
    <row r="154" spans="2:14" ht="25.5">
      <c r="B154" s="2">
        <v>142</v>
      </c>
      <c r="C154" s="15" t="s">
        <v>819</v>
      </c>
      <c r="D154" s="4" t="s">
        <v>818</v>
      </c>
      <c r="E154" s="5">
        <v>41022</v>
      </c>
      <c r="F154" s="15" t="s">
        <v>820</v>
      </c>
      <c r="G154" s="2">
        <v>24987175</v>
      </c>
      <c r="H154" s="6">
        <v>1224</v>
      </c>
      <c r="I154" s="5">
        <v>41274</v>
      </c>
      <c r="J154" s="15" t="s">
        <v>821</v>
      </c>
      <c r="K154" s="2" t="s">
        <v>547</v>
      </c>
      <c r="L154" s="2"/>
      <c r="M154" s="2"/>
      <c r="N154" s="2"/>
    </row>
    <row r="155" spans="2:14" ht="25.5">
      <c r="B155" s="2">
        <v>143</v>
      </c>
      <c r="C155" s="15"/>
      <c r="D155" s="4" t="s">
        <v>610</v>
      </c>
      <c r="E155" s="5">
        <v>40941</v>
      </c>
      <c r="F155" s="3" t="s">
        <v>822</v>
      </c>
      <c r="G155" s="2">
        <v>25771603</v>
      </c>
      <c r="H155" s="6">
        <v>2491.75</v>
      </c>
      <c r="I155" s="5">
        <v>41274</v>
      </c>
      <c r="J155" s="15" t="s">
        <v>823</v>
      </c>
      <c r="K155" s="2" t="s">
        <v>547</v>
      </c>
      <c r="L155" s="2"/>
      <c r="M155" s="2"/>
      <c r="N155" s="2"/>
    </row>
    <row r="156" spans="2:14" ht="25.5">
      <c r="B156" s="2">
        <v>144</v>
      </c>
      <c r="C156" s="15" t="s">
        <v>825</v>
      </c>
      <c r="D156" s="4" t="s">
        <v>824</v>
      </c>
      <c r="E156" s="5">
        <v>40940</v>
      </c>
      <c r="F156" s="3" t="s">
        <v>826</v>
      </c>
      <c r="G156" s="2">
        <v>34883770</v>
      </c>
      <c r="H156" s="6">
        <v>444</v>
      </c>
      <c r="I156" s="5">
        <v>41274</v>
      </c>
      <c r="J156" s="15" t="s">
        <v>825</v>
      </c>
      <c r="K156" s="2" t="s">
        <v>547</v>
      </c>
      <c r="L156" s="2"/>
      <c r="M156" s="2"/>
      <c r="N156" s="2"/>
    </row>
    <row r="157" spans="2:14" ht="38.25">
      <c r="B157" s="2">
        <v>145</v>
      </c>
      <c r="C157" s="15" t="s">
        <v>827</v>
      </c>
      <c r="D157" s="4" t="s">
        <v>824</v>
      </c>
      <c r="E157" s="5">
        <v>40940</v>
      </c>
      <c r="F157" s="3" t="s">
        <v>826</v>
      </c>
      <c r="G157" s="2">
        <v>34883770</v>
      </c>
      <c r="H157" s="6">
        <v>96</v>
      </c>
      <c r="I157" s="5">
        <v>41274</v>
      </c>
      <c r="J157" s="15" t="s">
        <v>828</v>
      </c>
      <c r="K157" s="2" t="s">
        <v>547</v>
      </c>
      <c r="L157" s="2"/>
      <c r="M157" s="2"/>
      <c r="N157" s="2"/>
    </row>
    <row r="158" spans="2:14" ht="25.5">
      <c r="B158" s="2">
        <v>146</v>
      </c>
      <c r="C158" s="15" t="s">
        <v>829</v>
      </c>
      <c r="D158" s="4" t="s">
        <v>830</v>
      </c>
      <c r="E158" s="5">
        <v>40959</v>
      </c>
      <c r="F158" s="15" t="s">
        <v>831</v>
      </c>
      <c r="G158" s="2">
        <v>26510307</v>
      </c>
      <c r="H158" s="6">
        <v>3264</v>
      </c>
      <c r="I158" s="5">
        <v>41274</v>
      </c>
      <c r="J158" s="15" t="s">
        <v>832</v>
      </c>
      <c r="K158" s="2" t="s">
        <v>547</v>
      </c>
      <c r="L158" s="2"/>
      <c r="M158" s="2"/>
      <c r="N158" s="2"/>
    </row>
    <row r="159" spans="2:14" ht="38.25">
      <c r="B159" s="2">
        <v>147</v>
      </c>
      <c r="C159" s="16"/>
      <c r="D159" s="4" t="s">
        <v>833</v>
      </c>
      <c r="E159" s="5">
        <v>40959</v>
      </c>
      <c r="F159" s="15" t="s">
        <v>834</v>
      </c>
      <c r="G159" s="37" t="s">
        <v>1050</v>
      </c>
      <c r="H159" s="6">
        <v>1779.32</v>
      </c>
      <c r="I159" s="5">
        <v>41274</v>
      </c>
      <c r="J159" s="15" t="s">
        <v>835</v>
      </c>
      <c r="K159" s="2" t="s">
        <v>547</v>
      </c>
      <c r="L159" s="2"/>
      <c r="M159" s="2"/>
      <c r="N159" s="2"/>
    </row>
    <row r="160" spans="2:14" ht="25.5">
      <c r="B160" s="2">
        <v>148</v>
      </c>
      <c r="C160" s="16"/>
      <c r="D160" s="4" t="s">
        <v>836</v>
      </c>
      <c r="E160" s="5">
        <v>40975</v>
      </c>
      <c r="F160" s="3" t="s">
        <v>822</v>
      </c>
      <c r="G160" s="2">
        <v>25771603</v>
      </c>
      <c r="H160" s="6">
        <v>2180.44</v>
      </c>
      <c r="I160" s="5">
        <v>41274</v>
      </c>
      <c r="J160" s="15" t="s">
        <v>823</v>
      </c>
      <c r="K160" s="2" t="s">
        <v>547</v>
      </c>
      <c r="L160" s="2"/>
      <c r="M160" s="2"/>
      <c r="N160" s="2"/>
    </row>
    <row r="161" spans="2:14" ht="51">
      <c r="B161" s="2">
        <v>149</v>
      </c>
      <c r="C161" s="16"/>
      <c r="D161" s="4" t="s">
        <v>837</v>
      </c>
      <c r="E161" s="5">
        <v>40994</v>
      </c>
      <c r="F161" s="15" t="s">
        <v>838</v>
      </c>
      <c r="G161" s="2">
        <v>23369086</v>
      </c>
      <c r="H161" s="6">
        <v>1629.14</v>
      </c>
      <c r="I161" s="20" t="s">
        <v>839</v>
      </c>
      <c r="J161" s="15" t="s">
        <v>842</v>
      </c>
      <c r="K161" s="2" t="s">
        <v>547</v>
      </c>
      <c r="L161" s="2"/>
      <c r="M161" s="2"/>
      <c r="N161" s="2"/>
    </row>
    <row r="162" spans="2:14" ht="38.25">
      <c r="B162" s="2">
        <v>150</v>
      </c>
      <c r="C162" s="16"/>
      <c r="D162" s="4" t="s">
        <v>840</v>
      </c>
      <c r="E162" s="5">
        <v>40994</v>
      </c>
      <c r="F162" s="15" t="s">
        <v>841</v>
      </c>
      <c r="G162" s="2">
        <v>34827732</v>
      </c>
      <c r="H162" s="6">
        <v>120</v>
      </c>
      <c r="I162" s="5">
        <v>41274</v>
      </c>
      <c r="J162" s="15" t="s">
        <v>843</v>
      </c>
      <c r="K162" s="2" t="s">
        <v>547</v>
      </c>
      <c r="L162" s="2"/>
      <c r="M162" s="2"/>
      <c r="N162" s="2"/>
    </row>
    <row r="163" spans="2:14" ht="25.5">
      <c r="B163" s="2">
        <v>151</v>
      </c>
      <c r="C163" s="15" t="s">
        <v>819</v>
      </c>
      <c r="D163" s="4" t="s">
        <v>844</v>
      </c>
      <c r="E163" s="5">
        <v>40969</v>
      </c>
      <c r="F163" s="15" t="s">
        <v>820</v>
      </c>
      <c r="G163" s="2">
        <v>24987175</v>
      </c>
      <c r="H163" s="6">
        <v>1224</v>
      </c>
      <c r="I163" s="5">
        <v>41274</v>
      </c>
      <c r="J163" s="15" t="s">
        <v>821</v>
      </c>
      <c r="K163" s="2" t="s">
        <v>547</v>
      </c>
      <c r="L163" s="2"/>
      <c r="M163" s="2"/>
      <c r="N163" s="2"/>
    </row>
    <row r="164" spans="2:14" ht="51">
      <c r="B164" s="2">
        <v>152</v>
      </c>
      <c r="C164" s="35" t="s">
        <v>773</v>
      </c>
      <c r="D164" s="4" t="s">
        <v>845</v>
      </c>
      <c r="E164" s="5">
        <v>40969</v>
      </c>
      <c r="F164" s="3" t="s">
        <v>846</v>
      </c>
      <c r="G164" s="2">
        <v>1675503692</v>
      </c>
      <c r="H164" s="6">
        <v>3132</v>
      </c>
      <c r="I164" s="5">
        <v>41274</v>
      </c>
      <c r="J164" s="15" t="s">
        <v>847</v>
      </c>
      <c r="K164" s="2" t="s">
        <v>547</v>
      </c>
      <c r="L164" s="2"/>
      <c r="M164" s="2"/>
      <c r="N164" s="2"/>
    </row>
    <row r="165" spans="2:14" ht="25.5">
      <c r="B165" s="2">
        <v>153</v>
      </c>
      <c r="C165" s="15" t="s">
        <v>819</v>
      </c>
      <c r="D165" s="4" t="s">
        <v>848</v>
      </c>
      <c r="E165" s="5">
        <v>41022</v>
      </c>
      <c r="F165" s="15" t="s">
        <v>820</v>
      </c>
      <c r="G165" s="2">
        <v>24987175</v>
      </c>
      <c r="H165" s="6">
        <v>1224</v>
      </c>
      <c r="I165" s="5">
        <v>41274</v>
      </c>
      <c r="J165" s="15" t="s">
        <v>821</v>
      </c>
      <c r="K165" s="2" t="s">
        <v>547</v>
      </c>
      <c r="L165" s="2"/>
      <c r="M165" s="2"/>
      <c r="N165" s="2"/>
    </row>
    <row r="166" spans="2:14" ht="25.5">
      <c r="B166" s="2">
        <v>154</v>
      </c>
      <c r="C166" s="15" t="s">
        <v>849</v>
      </c>
      <c r="D166" s="4" t="s">
        <v>850</v>
      </c>
      <c r="E166" s="5">
        <v>41018</v>
      </c>
      <c r="F166" s="3" t="s">
        <v>851</v>
      </c>
      <c r="G166" s="38" t="s">
        <v>1049</v>
      </c>
      <c r="H166" s="6">
        <v>350.41</v>
      </c>
      <c r="I166" s="5">
        <v>41274</v>
      </c>
      <c r="J166" s="15" t="s">
        <v>852</v>
      </c>
      <c r="K166" s="2" t="s">
        <v>547</v>
      </c>
      <c r="L166" s="2"/>
      <c r="M166" s="2"/>
      <c r="N166" s="2"/>
    </row>
    <row r="167" spans="2:14" ht="38.25">
      <c r="B167" s="2">
        <v>155</v>
      </c>
      <c r="C167" s="15"/>
      <c r="D167" s="4" t="s">
        <v>853</v>
      </c>
      <c r="E167" s="5">
        <v>41009</v>
      </c>
      <c r="F167" s="3" t="s">
        <v>854</v>
      </c>
      <c r="G167" s="37" t="s">
        <v>898</v>
      </c>
      <c r="H167" s="6">
        <v>788.69</v>
      </c>
      <c r="I167" s="5">
        <v>41274</v>
      </c>
      <c r="J167" s="15" t="s">
        <v>855</v>
      </c>
      <c r="K167" s="2" t="s">
        <v>547</v>
      </c>
      <c r="L167" s="2"/>
      <c r="M167" s="2"/>
      <c r="N167" s="2"/>
    </row>
    <row r="168" spans="2:14" ht="25.5">
      <c r="B168" s="2">
        <v>156</v>
      </c>
      <c r="C168" s="15"/>
      <c r="D168" s="4" t="s">
        <v>856</v>
      </c>
      <c r="E168" s="5">
        <v>41009</v>
      </c>
      <c r="F168" s="3" t="s">
        <v>854</v>
      </c>
      <c r="G168" s="37" t="s">
        <v>898</v>
      </c>
      <c r="H168" s="6">
        <v>374.86</v>
      </c>
      <c r="I168" s="5">
        <v>41274</v>
      </c>
      <c r="J168" s="15" t="s">
        <v>857</v>
      </c>
      <c r="K168" s="2" t="s">
        <v>547</v>
      </c>
      <c r="L168" s="2"/>
      <c r="M168" s="2"/>
      <c r="N168" s="2"/>
    </row>
    <row r="169" spans="2:14" ht="25.5">
      <c r="B169" s="2">
        <v>157</v>
      </c>
      <c r="C169" s="15" t="s">
        <v>858</v>
      </c>
      <c r="D169" s="4" t="s">
        <v>775</v>
      </c>
      <c r="E169" s="5">
        <v>41017</v>
      </c>
      <c r="F169" s="3" t="s">
        <v>859</v>
      </c>
      <c r="G169" s="2">
        <v>36054202</v>
      </c>
      <c r="H169" s="6">
        <v>5000</v>
      </c>
      <c r="I169" s="5">
        <v>41274</v>
      </c>
      <c r="J169" s="15" t="s">
        <v>860</v>
      </c>
      <c r="K169" s="2" t="s">
        <v>547</v>
      </c>
      <c r="L169" s="2"/>
      <c r="M169" s="2"/>
      <c r="N169" s="2"/>
    </row>
    <row r="170" spans="2:14" ht="25.5">
      <c r="B170" s="2">
        <v>158</v>
      </c>
      <c r="C170" s="16"/>
      <c r="D170" s="4" t="s">
        <v>861</v>
      </c>
      <c r="E170" s="5">
        <v>41023</v>
      </c>
      <c r="F170" s="3" t="s">
        <v>862</v>
      </c>
      <c r="G170" s="2">
        <v>33338361</v>
      </c>
      <c r="H170" s="6">
        <v>158.9</v>
      </c>
      <c r="I170" s="5">
        <v>41274</v>
      </c>
      <c r="J170" s="15" t="s">
        <v>863</v>
      </c>
      <c r="K170" s="2" t="s">
        <v>547</v>
      </c>
      <c r="L170" s="2"/>
      <c r="M170" s="2"/>
      <c r="N170" s="2"/>
    </row>
    <row r="171" spans="2:14" ht="51">
      <c r="B171" s="2">
        <v>159</v>
      </c>
      <c r="C171" s="15" t="s">
        <v>865</v>
      </c>
      <c r="D171" s="4" t="s">
        <v>864</v>
      </c>
      <c r="E171" s="5">
        <v>40995</v>
      </c>
      <c r="F171" s="15" t="s">
        <v>841</v>
      </c>
      <c r="G171" s="2">
        <v>34827732</v>
      </c>
      <c r="H171" s="6">
        <v>240</v>
      </c>
      <c r="I171" s="5">
        <v>41274</v>
      </c>
      <c r="J171" s="15" t="s">
        <v>866</v>
      </c>
      <c r="K171" s="2" t="s">
        <v>547</v>
      </c>
      <c r="L171" s="2"/>
      <c r="M171" s="2"/>
      <c r="N171" s="2"/>
    </row>
    <row r="172" spans="2:14" ht="38.25">
      <c r="B172" s="2">
        <v>160</v>
      </c>
      <c r="C172" s="16"/>
      <c r="D172" s="4" t="s">
        <v>867</v>
      </c>
      <c r="E172" s="2" t="s">
        <v>868</v>
      </c>
      <c r="F172" s="15" t="s">
        <v>869</v>
      </c>
      <c r="G172" s="2">
        <v>33474328</v>
      </c>
      <c r="H172" s="6">
        <v>11520</v>
      </c>
      <c r="I172" s="5">
        <v>41274</v>
      </c>
      <c r="J172" s="15" t="s">
        <v>870</v>
      </c>
      <c r="K172" s="2" t="s">
        <v>547</v>
      </c>
      <c r="L172" s="2"/>
      <c r="M172" s="2"/>
      <c r="N172" s="2"/>
    </row>
    <row r="173" spans="2:14" ht="38.25">
      <c r="B173" s="2">
        <v>161</v>
      </c>
      <c r="C173" s="16"/>
      <c r="D173" s="4" t="s">
        <v>871</v>
      </c>
      <c r="E173" s="2" t="s">
        <v>872</v>
      </c>
      <c r="F173" s="15" t="s">
        <v>873</v>
      </c>
      <c r="G173" s="2">
        <v>2161917135</v>
      </c>
      <c r="H173" s="6">
        <v>4400.31</v>
      </c>
      <c r="I173" s="5" t="s">
        <v>875</v>
      </c>
      <c r="J173" s="15" t="s">
        <v>874</v>
      </c>
      <c r="K173" s="2" t="s">
        <v>547</v>
      </c>
      <c r="L173" s="2"/>
      <c r="M173" s="2"/>
      <c r="N173" s="2"/>
    </row>
    <row r="174" spans="2:14" ht="25.5">
      <c r="B174" s="2">
        <v>162</v>
      </c>
      <c r="C174" s="16"/>
      <c r="D174" s="4" t="s">
        <v>876</v>
      </c>
      <c r="E174" s="5">
        <v>41058</v>
      </c>
      <c r="F174" s="15" t="s">
        <v>877</v>
      </c>
      <c r="G174" s="2">
        <v>2474103373</v>
      </c>
      <c r="H174" s="6">
        <v>5000</v>
      </c>
      <c r="I174" s="5">
        <v>41274</v>
      </c>
      <c r="J174" s="15" t="s">
        <v>878</v>
      </c>
      <c r="K174" s="2"/>
      <c r="L174" s="2"/>
      <c r="M174" s="2"/>
      <c r="N174" s="2"/>
    </row>
    <row r="175" spans="2:14" ht="38.25">
      <c r="B175" s="2">
        <v>163</v>
      </c>
      <c r="C175" s="15" t="s">
        <v>879</v>
      </c>
      <c r="D175" s="4" t="s">
        <v>880</v>
      </c>
      <c r="E175" s="5">
        <v>41057</v>
      </c>
      <c r="F175" s="15" t="s">
        <v>881</v>
      </c>
      <c r="G175" s="2">
        <v>3363192</v>
      </c>
      <c r="H175" s="6">
        <v>808</v>
      </c>
      <c r="I175" s="5">
        <v>41274</v>
      </c>
      <c r="J175" s="15" t="s">
        <v>882</v>
      </c>
      <c r="K175" s="2" t="s">
        <v>547</v>
      </c>
      <c r="L175" s="2"/>
      <c r="M175" s="2"/>
      <c r="N175" s="2"/>
    </row>
    <row r="176" spans="2:14" ht="38.25">
      <c r="B176" s="2">
        <v>164</v>
      </c>
      <c r="C176" s="15" t="s">
        <v>879</v>
      </c>
      <c r="D176" s="4" t="s">
        <v>883</v>
      </c>
      <c r="E176" s="5">
        <v>41057</v>
      </c>
      <c r="F176" s="15" t="s">
        <v>881</v>
      </c>
      <c r="G176" s="2">
        <v>3363192</v>
      </c>
      <c r="H176" s="6">
        <v>808</v>
      </c>
      <c r="I176" s="5">
        <v>41274</v>
      </c>
      <c r="J176" s="15" t="s">
        <v>882</v>
      </c>
      <c r="K176" s="2" t="s">
        <v>547</v>
      </c>
      <c r="L176" s="2"/>
      <c r="M176" s="2"/>
      <c r="N176" s="2"/>
    </row>
    <row r="177" spans="2:14" ht="25.5">
      <c r="B177" s="2">
        <v>165</v>
      </c>
      <c r="C177" s="15"/>
      <c r="D177" s="4" t="s">
        <v>884</v>
      </c>
      <c r="E177" s="5">
        <v>41058</v>
      </c>
      <c r="F177" s="15" t="s">
        <v>885</v>
      </c>
      <c r="G177" s="2">
        <v>32081770</v>
      </c>
      <c r="H177" s="6">
        <v>2334.68</v>
      </c>
      <c r="I177" s="5">
        <v>41274</v>
      </c>
      <c r="J177" s="15" t="s">
        <v>886</v>
      </c>
      <c r="K177" s="2" t="s">
        <v>547</v>
      </c>
      <c r="L177" s="2"/>
      <c r="M177" s="2"/>
      <c r="N177" s="2"/>
    </row>
    <row r="178" spans="2:14" ht="38.25">
      <c r="B178" s="2">
        <v>166</v>
      </c>
      <c r="C178" s="15" t="s">
        <v>887</v>
      </c>
      <c r="D178" s="4" t="s">
        <v>888</v>
      </c>
      <c r="E178" s="5">
        <v>41039</v>
      </c>
      <c r="F178" s="16" t="s">
        <v>889</v>
      </c>
      <c r="G178" s="2">
        <v>47725941</v>
      </c>
      <c r="H178" s="6">
        <v>122.26</v>
      </c>
      <c r="I178" s="40" t="s">
        <v>893</v>
      </c>
      <c r="J178" s="15" t="s">
        <v>890</v>
      </c>
      <c r="K178" s="2" t="s">
        <v>547</v>
      </c>
      <c r="L178" s="2"/>
      <c r="M178" s="2"/>
      <c r="N178" s="2"/>
    </row>
    <row r="179" spans="2:14" ht="25.5">
      <c r="B179" s="2">
        <v>167</v>
      </c>
      <c r="C179" s="16"/>
      <c r="D179" s="4" t="s">
        <v>891</v>
      </c>
      <c r="E179" s="5">
        <v>41058</v>
      </c>
      <c r="F179" s="3" t="s">
        <v>851</v>
      </c>
      <c r="G179" s="38" t="s">
        <v>1049</v>
      </c>
      <c r="H179" s="6">
        <v>1180.53</v>
      </c>
      <c r="I179" s="20" t="s">
        <v>892</v>
      </c>
      <c r="J179" s="15" t="s">
        <v>852</v>
      </c>
      <c r="K179" s="2" t="s">
        <v>547</v>
      </c>
      <c r="L179" s="2"/>
      <c r="M179" s="2"/>
      <c r="N179" s="2"/>
    </row>
    <row r="180" spans="2:14" ht="38.25">
      <c r="B180" s="2">
        <v>168</v>
      </c>
      <c r="C180" s="16"/>
      <c r="D180" s="4" t="s">
        <v>894</v>
      </c>
      <c r="E180" s="5">
        <v>41053</v>
      </c>
      <c r="F180" s="15" t="s">
        <v>895</v>
      </c>
      <c r="G180" s="2">
        <v>33717569</v>
      </c>
      <c r="H180" s="6">
        <v>440</v>
      </c>
      <c r="I180" s="5">
        <v>41274</v>
      </c>
      <c r="J180" s="15" t="s">
        <v>896</v>
      </c>
      <c r="K180" s="2" t="s">
        <v>547</v>
      </c>
      <c r="L180" s="2"/>
      <c r="M180" s="2"/>
      <c r="N180" s="2"/>
    </row>
    <row r="181" spans="2:14" ht="25.5">
      <c r="B181" s="2">
        <v>169</v>
      </c>
      <c r="C181" s="16" t="s">
        <v>819</v>
      </c>
      <c r="D181" s="4" t="s">
        <v>897</v>
      </c>
      <c r="E181" s="5">
        <v>41022</v>
      </c>
      <c r="F181" s="15" t="s">
        <v>820</v>
      </c>
      <c r="G181" s="2">
        <v>24987175</v>
      </c>
      <c r="H181" s="6">
        <v>1224</v>
      </c>
      <c r="I181" s="5">
        <v>41274</v>
      </c>
      <c r="J181" s="15" t="s">
        <v>821</v>
      </c>
      <c r="K181" s="2" t="s">
        <v>547</v>
      </c>
      <c r="L181" s="2"/>
      <c r="M181" s="2"/>
      <c r="N181" s="2"/>
    </row>
    <row r="182" spans="2:14" ht="38.25">
      <c r="B182" s="2">
        <v>170</v>
      </c>
      <c r="C182" s="16"/>
      <c r="D182" s="4" t="s">
        <v>899</v>
      </c>
      <c r="E182" s="5">
        <v>41032</v>
      </c>
      <c r="F182" s="3" t="s">
        <v>854</v>
      </c>
      <c r="G182" s="37" t="s">
        <v>898</v>
      </c>
      <c r="H182" s="6">
        <v>457.33</v>
      </c>
      <c r="I182" s="5">
        <v>41274</v>
      </c>
      <c r="J182" s="15" t="s">
        <v>855</v>
      </c>
      <c r="K182" s="2" t="s">
        <v>547</v>
      </c>
      <c r="L182" s="2"/>
      <c r="M182" s="2"/>
      <c r="N182" s="2"/>
    </row>
    <row r="183" spans="2:14" ht="38.25">
      <c r="B183" s="2">
        <v>171</v>
      </c>
      <c r="C183" s="16"/>
      <c r="D183" s="4" t="s">
        <v>900</v>
      </c>
      <c r="E183" s="5">
        <v>40998</v>
      </c>
      <c r="F183" s="15" t="s">
        <v>901</v>
      </c>
      <c r="G183" s="2">
        <v>31300844</v>
      </c>
      <c r="H183" s="6">
        <v>6920.94</v>
      </c>
      <c r="I183" s="5">
        <v>41274</v>
      </c>
      <c r="J183" s="15" t="s">
        <v>902</v>
      </c>
      <c r="K183" s="2" t="s">
        <v>547</v>
      </c>
      <c r="L183" s="2"/>
      <c r="M183" s="2"/>
      <c r="N183" s="2"/>
    </row>
    <row r="184" spans="2:14" ht="38.25">
      <c r="B184" s="2">
        <v>172</v>
      </c>
      <c r="C184" s="16"/>
      <c r="D184" s="4" t="s">
        <v>903</v>
      </c>
      <c r="E184" s="5">
        <v>41019</v>
      </c>
      <c r="F184" s="15" t="s">
        <v>901</v>
      </c>
      <c r="G184" s="2">
        <v>31300844</v>
      </c>
      <c r="H184" s="6">
        <v>9602.14</v>
      </c>
      <c r="I184" s="5">
        <v>41274</v>
      </c>
      <c r="J184" s="15" t="s">
        <v>906</v>
      </c>
      <c r="K184" s="2" t="s">
        <v>547</v>
      </c>
      <c r="L184" s="2"/>
      <c r="M184" s="2"/>
      <c r="N184" s="2"/>
    </row>
    <row r="185" spans="2:14" ht="38.25">
      <c r="B185" s="2">
        <v>173</v>
      </c>
      <c r="C185" s="16"/>
      <c r="D185" s="4" t="s">
        <v>904</v>
      </c>
      <c r="E185" s="5">
        <v>40998</v>
      </c>
      <c r="F185" s="15" t="s">
        <v>901</v>
      </c>
      <c r="G185" s="2">
        <v>31300844</v>
      </c>
      <c r="H185" s="6">
        <v>647.44</v>
      </c>
      <c r="I185" s="5">
        <v>41274</v>
      </c>
      <c r="J185" s="15" t="s">
        <v>906</v>
      </c>
      <c r="K185" s="2" t="s">
        <v>547</v>
      </c>
      <c r="L185" s="2"/>
      <c r="M185" s="2"/>
      <c r="N185" s="2"/>
    </row>
    <row r="186" spans="2:14" ht="25.5">
      <c r="B186" s="2">
        <v>174</v>
      </c>
      <c r="C186" s="16"/>
      <c r="D186" s="4" t="s">
        <v>905</v>
      </c>
      <c r="E186" s="5">
        <v>41036</v>
      </c>
      <c r="F186" s="3" t="s">
        <v>806</v>
      </c>
      <c r="G186" s="2">
        <v>25010092</v>
      </c>
      <c r="H186" s="6">
        <v>21137</v>
      </c>
      <c r="I186" s="5">
        <v>41274</v>
      </c>
      <c r="J186" s="15" t="s">
        <v>907</v>
      </c>
      <c r="K186" s="2" t="s">
        <v>547</v>
      </c>
      <c r="L186" s="2"/>
      <c r="M186" s="2"/>
      <c r="N186" s="2"/>
    </row>
    <row r="187" spans="2:14" ht="38.25">
      <c r="B187" s="2">
        <v>175</v>
      </c>
      <c r="C187" s="15" t="s">
        <v>887</v>
      </c>
      <c r="D187" s="4" t="s">
        <v>908</v>
      </c>
      <c r="E187" s="5">
        <v>41080</v>
      </c>
      <c r="F187" s="16" t="s">
        <v>889</v>
      </c>
      <c r="G187" s="2">
        <v>47725941</v>
      </c>
      <c r="H187" s="6">
        <v>93.37</v>
      </c>
      <c r="I187" s="40" t="s">
        <v>910</v>
      </c>
      <c r="J187" s="15" t="s">
        <v>890</v>
      </c>
      <c r="K187" s="2" t="s">
        <v>547</v>
      </c>
      <c r="L187" s="2"/>
      <c r="M187" s="2"/>
      <c r="N187" s="2"/>
    </row>
    <row r="188" spans="2:14" ht="38.25">
      <c r="B188" s="2">
        <v>176</v>
      </c>
      <c r="C188" s="15" t="s">
        <v>887</v>
      </c>
      <c r="D188" s="4" t="s">
        <v>909</v>
      </c>
      <c r="E188" s="5">
        <v>41080</v>
      </c>
      <c r="F188" s="16" t="s">
        <v>889</v>
      </c>
      <c r="G188" s="2">
        <v>47725941</v>
      </c>
      <c r="H188" s="6">
        <v>490.45</v>
      </c>
      <c r="I188" s="40" t="s">
        <v>910</v>
      </c>
      <c r="J188" s="15" t="s">
        <v>890</v>
      </c>
      <c r="K188" s="2" t="s">
        <v>547</v>
      </c>
      <c r="L188" s="2"/>
      <c r="M188" s="2"/>
      <c r="N188" s="2"/>
    </row>
    <row r="189" spans="2:14" ht="38.25">
      <c r="B189" s="2">
        <v>177</v>
      </c>
      <c r="C189" s="15" t="s">
        <v>887</v>
      </c>
      <c r="D189" s="4" t="s">
        <v>911</v>
      </c>
      <c r="E189" s="5">
        <v>41080</v>
      </c>
      <c r="F189" s="16" t="s">
        <v>889</v>
      </c>
      <c r="G189" s="2">
        <v>47725941</v>
      </c>
      <c r="H189" s="6">
        <v>383.11</v>
      </c>
      <c r="I189" s="40" t="s">
        <v>910</v>
      </c>
      <c r="J189" s="15" t="s">
        <v>890</v>
      </c>
      <c r="K189" s="2" t="s">
        <v>547</v>
      </c>
      <c r="L189" s="2"/>
      <c r="M189" s="2"/>
      <c r="N189" s="2"/>
    </row>
    <row r="190" spans="2:14" ht="38.25">
      <c r="B190" s="2">
        <v>178</v>
      </c>
      <c r="C190" s="15" t="s">
        <v>887</v>
      </c>
      <c r="D190" s="4" t="s">
        <v>912</v>
      </c>
      <c r="E190" s="5">
        <v>41080</v>
      </c>
      <c r="F190" s="16" t="s">
        <v>889</v>
      </c>
      <c r="G190" s="2">
        <v>47725941</v>
      </c>
      <c r="H190" s="6">
        <v>93.73</v>
      </c>
      <c r="I190" s="40" t="s">
        <v>910</v>
      </c>
      <c r="J190" s="15" t="s">
        <v>890</v>
      </c>
      <c r="K190" s="2" t="s">
        <v>547</v>
      </c>
      <c r="L190" s="2"/>
      <c r="M190" s="2"/>
      <c r="N190" s="2"/>
    </row>
    <row r="191" spans="2:14" ht="16.5" customHeight="1">
      <c r="B191" s="2">
        <v>179</v>
      </c>
      <c r="C191" s="16"/>
      <c r="D191" s="4" t="s">
        <v>913</v>
      </c>
      <c r="E191" s="5">
        <v>41082</v>
      </c>
      <c r="F191" s="15" t="s">
        <v>914</v>
      </c>
      <c r="G191" s="2">
        <v>33667932</v>
      </c>
      <c r="H191" s="6">
        <v>1486</v>
      </c>
      <c r="I191" s="5">
        <v>41274</v>
      </c>
      <c r="J191" s="15" t="s">
        <v>915</v>
      </c>
      <c r="K191" s="2" t="s">
        <v>547</v>
      </c>
      <c r="L191" s="2"/>
      <c r="M191" s="2"/>
      <c r="N191" s="2"/>
    </row>
    <row r="192" spans="2:14" ht="25.5">
      <c r="B192" s="2">
        <v>180</v>
      </c>
      <c r="C192" s="16"/>
      <c r="D192" s="4" t="s">
        <v>916</v>
      </c>
      <c r="E192" s="5">
        <v>41057</v>
      </c>
      <c r="F192" s="15" t="s">
        <v>917</v>
      </c>
      <c r="G192" s="2">
        <v>20200379</v>
      </c>
      <c r="H192" s="6">
        <v>11972.54</v>
      </c>
      <c r="I192" s="5">
        <v>41274</v>
      </c>
      <c r="J192" s="15" t="s">
        <v>918</v>
      </c>
      <c r="K192" s="2" t="s">
        <v>547</v>
      </c>
      <c r="L192" s="2"/>
      <c r="M192" s="2"/>
      <c r="N192" s="2"/>
    </row>
    <row r="193" spans="2:14" ht="38.25">
      <c r="B193" s="2">
        <v>181</v>
      </c>
      <c r="C193" s="16"/>
      <c r="D193" s="4" t="s">
        <v>919</v>
      </c>
      <c r="E193" s="5">
        <v>40998</v>
      </c>
      <c r="F193" s="15" t="s">
        <v>901</v>
      </c>
      <c r="G193" s="2">
        <v>31300844</v>
      </c>
      <c r="H193" s="6">
        <v>2893.13</v>
      </c>
      <c r="I193" s="5">
        <v>41274</v>
      </c>
      <c r="J193" s="15" t="s">
        <v>906</v>
      </c>
      <c r="K193" s="2" t="s">
        <v>547</v>
      </c>
      <c r="L193" s="2"/>
      <c r="M193" s="2"/>
      <c r="N193" s="2"/>
    </row>
    <row r="194" spans="2:14" ht="38.25">
      <c r="B194" s="2">
        <v>182</v>
      </c>
      <c r="C194" s="16"/>
      <c r="D194" s="4" t="s">
        <v>920</v>
      </c>
      <c r="E194" s="5">
        <v>40998</v>
      </c>
      <c r="F194" s="15" t="s">
        <v>901</v>
      </c>
      <c r="G194" s="2">
        <v>31300844</v>
      </c>
      <c r="H194" s="6">
        <v>3750.66</v>
      </c>
      <c r="I194" s="5">
        <v>41274</v>
      </c>
      <c r="J194" s="15" t="s">
        <v>906</v>
      </c>
      <c r="K194" s="2" t="s">
        <v>547</v>
      </c>
      <c r="L194" s="2"/>
      <c r="M194" s="2"/>
      <c r="N194" s="2"/>
    </row>
    <row r="195" spans="2:14" ht="38.25">
      <c r="B195" s="2">
        <v>183</v>
      </c>
      <c r="C195" s="16"/>
      <c r="D195" s="4" t="s">
        <v>921</v>
      </c>
      <c r="E195" s="5">
        <v>40998</v>
      </c>
      <c r="F195" s="15" t="s">
        <v>901</v>
      </c>
      <c r="G195" s="2">
        <v>31300844</v>
      </c>
      <c r="H195" s="6">
        <v>3888.56</v>
      </c>
      <c r="I195" s="5">
        <v>41274</v>
      </c>
      <c r="J195" s="15" t="s">
        <v>906</v>
      </c>
      <c r="K195" s="2" t="s">
        <v>547</v>
      </c>
      <c r="L195" s="2"/>
      <c r="M195" s="2"/>
      <c r="N195" s="2"/>
    </row>
    <row r="196" spans="2:14" ht="38.25">
      <c r="B196" s="2">
        <v>184</v>
      </c>
      <c r="C196" s="16"/>
      <c r="D196" s="4" t="s">
        <v>922</v>
      </c>
      <c r="E196" s="5">
        <v>40998</v>
      </c>
      <c r="F196" s="15" t="s">
        <v>901</v>
      </c>
      <c r="G196" s="2">
        <v>31300844</v>
      </c>
      <c r="H196" s="6">
        <v>5728.02</v>
      </c>
      <c r="I196" s="5">
        <v>41274</v>
      </c>
      <c r="J196" s="15" t="s">
        <v>906</v>
      </c>
      <c r="K196" s="2" t="s">
        <v>547</v>
      </c>
      <c r="L196" s="2"/>
      <c r="M196" s="2"/>
      <c r="N196" s="2"/>
    </row>
    <row r="197" spans="2:14" ht="38.25">
      <c r="B197" s="2">
        <v>185</v>
      </c>
      <c r="C197" s="16"/>
      <c r="D197" s="4" t="s">
        <v>923</v>
      </c>
      <c r="E197" s="5">
        <v>40998</v>
      </c>
      <c r="F197" s="15" t="s">
        <v>901</v>
      </c>
      <c r="G197" s="2">
        <v>31300844</v>
      </c>
      <c r="H197" s="6">
        <v>11009.09</v>
      </c>
      <c r="I197" s="5">
        <v>41274</v>
      </c>
      <c r="J197" s="15" t="s">
        <v>906</v>
      </c>
      <c r="K197" s="2" t="s">
        <v>547</v>
      </c>
      <c r="L197" s="2"/>
      <c r="M197" s="2"/>
      <c r="N197" s="2"/>
    </row>
    <row r="198" spans="2:14" ht="25.5">
      <c r="B198" s="2">
        <v>186</v>
      </c>
      <c r="C198" s="16"/>
      <c r="D198" s="4" t="s">
        <v>924</v>
      </c>
      <c r="E198" s="5">
        <v>41101</v>
      </c>
      <c r="F198" s="15" t="s">
        <v>925</v>
      </c>
      <c r="G198" s="2">
        <v>32860086</v>
      </c>
      <c r="H198" s="6">
        <v>1248</v>
      </c>
      <c r="I198" s="5">
        <v>41274</v>
      </c>
      <c r="J198" s="15" t="s">
        <v>926</v>
      </c>
      <c r="K198" s="2" t="s">
        <v>547</v>
      </c>
      <c r="L198" s="2"/>
      <c r="M198" s="2"/>
      <c r="N198" s="2"/>
    </row>
    <row r="199" spans="2:14" ht="51">
      <c r="B199" s="2">
        <v>187</v>
      </c>
      <c r="C199" s="16"/>
      <c r="D199" s="4" t="s">
        <v>927</v>
      </c>
      <c r="E199" s="5">
        <v>41107</v>
      </c>
      <c r="F199" s="15" t="s">
        <v>838</v>
      </c>
      <c r="G199" s="2">
        <v>23369086</v>
      </c>
      <c r="H199" s="6">
        <v>814.57</v>
      </c>
      <c r="I199" s="20" t="s">
        <v>928</v>
      </c>
      <c r="J199" s="15" t="s">
        <v>842</v>
      </c>
      <c r="K199" s="2" t="s">
        <v>547</v>
      </c>
      <c r="L199" s="2"/>
      <c r="M199" s="2"/>
      <c r="N199" s="2"/>
    </row>
    <row r="200" spans="2:14" ht="38.25">
      <c r="B200" s="2">
        <v>188</v>
      </c>
      <c r="C200" s="15" t="s">
        <v>930</v>
      </c>
      <c r="D200" s="4" t="s">
        <v>929</v>
      </c>
      <c r="E200" s="5">
        <v>41095</v>
      </c>
      <c r="F200" s="15" t="s">
        <v>931</v>
      </c>
      <c r="G200" s="2">
        <v>32241041</v>
      </c>
      <c r="H200" s="6">
        <v>882.06</v>
      </c>
      <c r="I200" s="40" t="s">
        <v>910</v>
      </c>
      <c r="J200" s="15" t="s">
        <v>932</v>
      </c>
      <c r="K200" s="2" t="s">
        <v>547</v>
      </c>
      <c r="L200" s="2"/>
      <c r="M200" s="2"/>
      <c r="N200" s="2"/>
    </row>
    <row r="201" spans="2:14" ht="12.75">
      <c r="B201" s="2">
        <v>189</v>
      </c>
      <c r="C201" s="16"/>
      <c r="D201" s="4" t="s">
        <v>861</v>
      </c>
      <c r="E201" s="5">
        <v>41102</v>
      </c>
      <c r="F201" s="15" t="s">
        <v>933</v>
      </c>
      <c r="G201" s="2">
        <v>33185470</v>
      </c>
      <c r="H201" s="6">
        <v>360</v>
      </c>
      <c r="I201" s="5">
        <v>41274</v>
      </c>
      <c r="J201" s="15" t="s">
        <v>915</v>
      </c>
      <c r="K201" s="2" t="s">
        <v>547</v>
      </c>
      <c r="L201" s="2"/>
      <c r="M201" s="2"/>
      <c r="N201" s="2"/>
    </row>
    <row r="202" spans="2:14" ht="38.25">
      <c r="B202" s="2">
        <v>190</v>
      </c>
      <c r="C202" s="15" t="s">
        <v>930</v>
      </c>
      <c r="D202" s="4" t="s">
        <v>934</v>
      </c>
      <c r="E202" s="5">
        <v>41095</v>
      </c>
      <c r="F202" s="15" t="s">
        <v>931</v>
      </c>
      <c r="G202" s="2">
        <v>32241041</v>
      </c>
      <c r="H202" s="6">
        <v>274.26</v>
      </c>
      <c r="I202" s="40" t="s">
        <v>910</v>
      </c>
      <c r="J202" s="15" t="s">
        <v>932</v>
      </c>
      <c r="K202" s="2" t="s">
        <v>547</v>
      </c>
      <c r="L202" s="2"/>
      <c r="M202" s="2"/>
      <c r="N202" s="2"/>
    </row>
    <row r="203" spans="2:14" ht="38.25">
      <c r="B203" s="2">
        <v>191</v>
      </c>
      <c r="C203" s="16" t="s">
        <v>887</v>
      </c>
      <c r="D203" s="4" t="s">
        <v>935</v>
      </c>
      <c r="E203" s="5">
        <v>41098</v>
      </c>
      <c r="F203" s="16" t="s">
        <v>889</v>
      </c>
      <c r="G203" s="2">
        <v>47725941</v>
      </c>
      <c r="H203" s="6">
        <v>135.66</v>
      </c>
      <c r="I203" s="40" t="s">
        <v>910</v>
      </c>
      <c r="J203" s="15" t="s">
        <v>890</v>
      </c>
      <c r="K203" s="2" t="s">
        <v>547</v>
      </c>
      <c r="L203" s="2"/>
      <c r="M203" s="2"/>
      <c r="N203" s="2"/>
    </row>
    <row r="204" spans="2:14" ht="38.25">
      <c r="B204" s="2">
        <v>192</v>
      </c>
      <c r="C204" s="16" t="s">
        <v>887</v>
      </c>
      <c r="D204" s="4" t="s">
        <v>936</v>
      </c>
      <c r="E204" s="5">
        <v>41106</v>
      </c>
      <c r="F204" s="16" t="s">
        <v>889</v>
      </c>
      <c r="G204" s="2">
        <v>47725941</v>
      </c>
      <c r="H204" s="6">
        <v>186.74</v>
      </c>
      <c r="I204" s="40" t="s">
        <v>910</v>
      </c>
      <c r="J204" s="15" t="s">
        <v>890</v>
      </c>
      <c r="K204" s="2" t="s">
        <v>547</v>
      </c>
      <c r="L204" s="2"/>
      <c r="M204" s="2"/>
      <c r="N204" s="2"/>
    </row>
    <row r="205" spans="2:14" ht="38.25">
      <c r="B205" s="2">
        <v>193</v>
      </c>
      <c r="C205" s="16" t="s">
        <v>887</v>
      </c>
      <c r="D205" s="4" t="s">
        <v>936</v>
      </c>
      <c r="E205" s="5">
        <v>41106</v>
      </c>
      <c r="F205" s="16" t="s">
        <v>889</v>
      </c>
      <c r="G205" s="2">
        <v>47725941</v>
      </c>
      <c r="H205" s="6">
        <v>186.74</v>
      </c>
      <c r="I205" s="40" t="s">
        <v>910</v>
      </c>
      <c r="J205" s="15" t="s">
        <v>890</v>
      </c>
      <c r="K205" s="2" t="s">
        <v>547</v>
      </c>
      <c r="L205" s="2"/>
      <c r="M205" s="2"/>
      <c r="N205" s="2"/>
    </row>
    <row r="206" spans="2:14" ht="38.25">
      <c r="B206" s="2">
        <v>194</v>
      </c>
      <c r="C206" s="16" t="s">
        <v>887</v>
      </c>
      <c r="D206" s="4" t="s">
        <v>937</v>
      </c>
      <c r="E206" s="5">
        <v>41106</v>
      </c>
      <c r="F206" s="16" t="s">
        <v>889</v>
      </c>
      <c r="G206" s="2">
        <v>47725941</v>
      </c>
      <c r="H206" s="6">
        <v>82.6</v>
      </c>
      <c r="I206" s="40" t="s">
        <v>910</v>
      </c>
      <c r="J206" s="15" t="s">
        <v>890</v>
      </c>
      <c r="K206" s="2" t="s">
        <v>547</v>
      </c>
      <c r="L206" s="2"/>
      <c r="M206" s="2"/>
      <c r="N206" s="2"/>
    </row>
    <row r="207" spans="2:14" ht="38.25">
      <c r="B207" s="2">
        <v>195</v>
      </c>
      <c r="C207" s="16"/>
      <c r="D207" s="4" t="s">
        <v>938</v>
      </c>
      <c r="E207" s="5">
        <v>41103</v>
      </c>
      <c r="F207" s="3" t="s">
        <v>939</v>
      </c>
      <c r="G207" s="2">
        <v>24612334</v>
      </c>
      <c r="H207" s="6">
        <v>2100</v>
      </c>
      <c r="I207" s="5">
        <v>41274</v>
      </c>
      <c r="J207" s="15" t="s">
        <v>940</v>
      </c>
      <c r="K207" s="2" t="s">
        <v>547</v>
      </c>
      <c r="L207" s="2"/>
      <c r="M207" s="2"/>
      <c r="N207" s="2"/>
    </row>
    <row r="208" spans="2:14" ht="38.25">
      <c r="B208" s="2">
        <v>196</v>
      </c>
      <c r="C208" s="16"/>
      <c r="D208" s="4" t="s">
        <v>941</v>
      </c>
      <c r="E208" s="5">
        <v>41103</v>
      </c>
      <c r="F208" s="3" t="s">
        <v>939</v>
      </c>
      <c r="G208" s="2">
        <v>24612334</v>
      </c>
      <c r="H208" s="6">
        <v>1750</v>
      </c>
      <c r="I208" s="5">
        <v>41274</v>
      </c>
      <c r="J208" s="15" t="s">
        <v>1008</v>
      </c>
      <c r="K208" s="2" t="s">
        <v>547</v>
      </c>
      <c r="L208" s="2"/>
      <c r="M208" s="2"/>
      <c r="N208" s="2"/>
    </row>
    <row r="209" spans="2:14" ht="38.25">
      <c r="B209" s="2">
        <v>197</v>
      </c>
      <c r="C209" s="16"/>
      <c r="D209" s="4" t="s">
        <v>1004</v>
      </c>
      <c r="E209" s="5">
        <v>41103</v>
      </c>
      <c r="F209" s="3" t="s">
        <v>939</v>
      </c>
      <c r="G209" s="2">
        <v>24612334</v>
      </c>
      <c r="H209" s="6">
        <v>2220</v>
      </c>
      <c r="I209" s="5">
        <v>41274</v>
      </c>
      <c r="J209" s="15" t="s">
        <v>1005</v>
      </c>
      <c r="K209" s="2" t="s">
        <v>547</v>
      </c>
      <c r="L209" s="2"/>
      <c r="M209" s="2"/>
      <c r="N209" s="2"/>
    </row>
    <row r="210" spans="2:14" ht="38.25">
      <c r="B210" s="2">
        <v>198</v>
      </c>
      <c r="C210" s="16"/>
      <c r="D210" s="4" t="s">
        <v>1006</v>
      </c>
      <c r="E210" s="5">
        <v>41103</v>
      </c>
      <c r="F210" s="3" t="s">
        <v>939</v>
      </c>
      <c r="G210" s="2">
        <v>24612334</v>
      </c>
      <c r="H210" s="6">
        <v>1260</v>
      </c>
      <c r="I210" s="5">
        <v>41274</v>
      </c>
      <c r="J210" s="15" t="s">
        <v>1007</v>
      </c>
      <c r="K210" s="2" t="s">
        <v>547</v>
      </c>
      <c r="L210" s="2"/>
      <c r="M210" s="2"/>
      <c r="N210" s="2"/>
    </row>
    <row r="211" spans="2:14" ht="25.5">
      <c r="B211" s="2">
        <v>199</v>
      </c>
      <c r="C211" s="16"/>
      <c r="D211" s="4" t="s">
        <v>1009</v>
      </c>
      <c r="E211" s="5">
        <v>41106</v>
      </c>
      <c r="F211" s="3" t="s">
        <v>815</v>
      </c>
      <c r="G211" s="2">
        <v>32652967</v>
      </c>
      <c r="H211" s="6">
        <v>360</v>
      </c>
      <c r="I211" s="20" t="s">
        <v>1010</v>
      </c>
      <c r="J211" s="15" t="s">
        <v>1011</v>
      </c>
      <c r="K211" s="2" t="s">
        <v>547</v>
      </c>
      <c r="L211" s="2"/>
      <c r="M211" s="2"/>
      <c r="N211" s="2"/>
    </row>
    <row r="212" spans="2:14" ht="38.25">
      <c r="B212" s="2">
        <v>200</v>
      </c>
      <c r="C212" s="15" t="s">
        <v>879</v>
      </c>
      <c r="D212" s="4" t="s">
        <v>1012</v>
      </c>
      <c r="E212" s="5">
        <v>41110</v>
      </c>
      <c r="F212" s="15" t="s">
        <v>881</v>
      </c>
      <c r="G212" s="2">
        <v>3363192</v>
      </c>
      <c r="H212" s="6">
        <v>360</v>
      </c>
      <c r="I212" s="5">
        <v>41274</v>
      </c>
      <c r="J212" s="15" t="s">
        <v>1013</v>
      </c>
      <c r="K212" s="2" t="s">
        <v>547</v>
      </c>
      <c r="L212" s="2"/>
      <c r="M212" s="2"/>
      <c r="N212" s="2"/>
    </row>
    <row r="213" spans="2:14" ht="25.5">
      <c r="B213" s="2">
        <v>201</v>
      </c>
      <c r="C213" s="16"/>
      <c r="D213" s="4" t="s">
        <v>1014</v>
      </c>
      <c r="E213" s="5">
        <v>41110</v>
      </c>
      <c r="F213" s="3" t="s">
        <v>815</v>
      </c>
      <c r="G213" s="2">
        <v>32652967</v>
      </c>
      <c r="H213" s="6">
        <v>594</v>
      </c>
      <c r="I213" s="20" t="s">
        <v>1010</v>
      </c>
      <c r="J213" s="15" t="s">
        <v>926</v>
      </c>
      <c r="K213" s="2" t="s">
        <v>547</v>
      </c>
      <c r="L213" s="2"/>
      <c r="M213" s="2"/>
      <c r="N213" s="2"/>
    </row>
    <row r="214" spans="2:14" ht="25.5">
      <c r="B214" s="2">
        <v>202</v>
      </c>
      <c r="C214" s="15" t="s">
        <v>1016</v>
      </c>
      <c r="D214" s="4" t="s">
        <v>1015</v>
      </c>
      <c r="E214" s="5">
        <v>41108</v>
      </c>
      <c r="F214" s="3" t="s">
        <v>1017</v>
      </c>
      <c r="G214" s="37" t="s">
        <v>898</v>
      </c>
      <c r="H214" s="6">
        <v>525.91</v>
      </c>
      <c r="I214" s="5">
        <v>41274</v>
      </c>
      <c r="J214" s="15" t="s">
        <v>1018</v>
      </c>
      <c r="K214" s="2" t="s">
        <v>547</v>
      </c>
      <c r="L214" s="2"/>
      <c r="M214" s="2"/>
      <c r="N214" s="2"/>
    </row>
    <row r="215" spans="2:14" ht="25.5">
      <c r="B215" s="2">
        <v>203</v>
      </c>
      <c r="C215" s="15" t="s">
        <v>1020</v>
      </c>
      <c r="D215" s="4" t="s">
        <v>1019</v>
      </c>
      <c r="E215" s="5">
        <v>41116</v>
      </c>
      <c r="F215" s="15" t="s">
        <v>820</v>
      </c>
      <c r="G215" s="2">
        <v>24987175</v>
      </c>
      <c r="H215" s="6">
        <v>240</v>
      </c>
      <c r="I215" s="5">
        <v>41274</v>
      </c>
      <c r="J215" s="15" t="s">
        <v>1021</v>
      </c>
      <c r="K215" s="2" t="s">
        <v>547</v>
      </c>
      <c r="L215" s="2"/>
      <c r="M215" s="2"/>
      <c r="N215" s="2"/>
    </row>
    <row r="216" spans="2:14" ht="38.25">
      <c r="B216" s="2">
        <v>204</v>
      </c>
      <c r="C216" s="15"/>
      <c r="D216" s="4" t="s">
        <v>1022</v>
      </c>
      <c r="E216" s="5">
        <v>41120</v>
      </c>
      <c r="F216" s="15" t="s">
        <v>1023</v>
      </c>
      <c r="G216" s="38" t="s">
        <v>1024</v>
      </c>
      <c r="H216" s="6">
        <v>1200</v>
      </c>
      <c r="I216" s="5">
        <v>41274</v>
      </c>
      <c r="J216" s="15" t="s">
        <v>1026</v>
      </c>
      <c r="K216" s="2" t="s">
        <v>547</v>
      </c>
      <c r="L216" s="2"/>
      <c r="M216" s="2"/>
      <c r="N216" s="2"/>
    </row>
    <row r="217" spans="2:14" ht="25.5">
      <c r="B217" s="2">
        <v>205</v>
      </c>
      <c r="C217" s="15" t="s">
        <v>1027</v>
      </c>
      <c r="D217" s="4" t="s">
        <v>876</v>
      </c>
      <c r="E217" s="5">
        <v>41081</v>
      </c>
      <c r="F217" s="3" t="s">
        <v>1028</v>
      </c>
      <c r="G217" s="2">
        <v>20195036</v>
      </c>
      <c r="H217" s="6">
        <v>19074.11</v>
      </c>
      <c r="I217" s="5">
        <v>41274</v>
      </c>
      <c r="J217" s="15" t="s">
        <v>1029</v>
      </c>
      <c r="K217" s="2" t="s">
        <v>547</v>
      </c>
      <c r="L217" s="2"/>
      <c r="M217" s="2"/>
      <c r="N217" s="2"/>
    </row>
    <row r="218" spans="2:14" ht="38.25">
      <c r="B218" s="2">
        <v>206</v>
      </c>
      <c r="C218" s="15"/>
      <c r="D218" s="4" t="s">
        <v>1030</v>
      </c>
      <c r="E218" s="5">
        <v>41109</v>
      </c>
      <c r="F218" s="3" t="s">
        <v>1031</v>
      </c>
      <c r="G218" s="2">
        <v>35681456</v>
      </c>
      <c r="H218" s="6">
        <v>240</v>
      </c>
      <c r="I218" s="5">
        <v>41274</v>
      </c>
      <c r="J218" s="15" t="s">
        <v>1032</v>
      </c>
      <c r="K218" s="2" t="s">
        <v>547</v>
      </c>
      <c r="L218" s="2"/>
      <c r="M218" s="2"/>
      <c r="N218" s="2"/>
    </row>
    <row r="219" spans="2:14" ht="25.5">
      <c r="B219" s="2">
        <v>207</v>
      </c>
      <c r="C219" s="15"/>
      <c r="D219" s="4" t="s">
        <v>691</v>
      </c>
      <c r="E219" s="5">
        <v>41094</v>
      </c>
      <c r="F219" s="3" t="s">
        <v>1033</v>
      </c>
      <c r="G219" s="2">
        <v>35919121</v>
      </c>
      <c r="H219" s="6">
        <v>26748</v>
      </c>
      <c r="I219" s="5">
        <v>41274</v>
      </c>
      <c r="J219" s="15" t="s">
        <v>1034</v>
      </c>
      <c r="K219" s="2" t="s">
        <v>547</v>
      </c>
      <c r="L219" s="2"/>
      <c r="M219" s="2"/>
      <c r="N219" s="2"/>
    </row>
    <row r="220" spans="2:14" ht="25.5">
      <c r="B220" s="2">
        <v>208</v>
      </c>
      <c r="C220" s="15" t="s">
        <v>1035</v>
      </c>
      <c r="D220" s="4" t="s">
        <v>1036</v>
      </c>
      <c r="E220" s="5">
        <v>41099</v>
      </c>
      <c r="F220" s="3" t="s">
        <v>1037</v>
      </c>
      <c r="G220" s="2">
        <v>13419447</v>
      </c>
      <c r="H220" s="6">
        <v>58825</v>
      </c>
      <c r="I220" s="5">
        <v>41274</v>
      </c>
      <c r="J220" s="15" t="s">
        <v>1038</v>
      </c>
      <c r="K220" s="2" t="s">
        <v>547</v>
      </c>
      <c r="L220" s="2"/>
      <c r="M220" s="2"/>
      <c r="N220" s="2"/>
    </row>
    <row r="221" spans="2:14" ht="25.5">
      <c r="B221" s="2">
        <v>209</v>
      </c>
      <c r="C221" s="15"/>
      <c r="D221" s="4" t="s">
        <v>1039</v>
      </c>
      <c r="E221" s="5">
        <v>41110</v>
      </c>
      <c r="F221" s="3" t="s">
        <v>1040</v>
      </c>
      <c r="G221" s="39">
        <v>33858226</v>
      </c>
      <c r="H221" s="6">
        <v>833</v>
      </c>
      <c r="I221" s="40" t="s">
        <v>892</v>
      </c>
      <c r="J221" s="15" t="s">
        <v>1041</v>
      </c>
      <c r="K221" s="2" t="s">
        <v>547</v>
      </c>
      <c r="L221" s="2"/>
      <c r="M221" s="2"/>
      <c r="N221" s="2"/>
    </row>
    <row r="222" spans="2:14" ht="25.5">
      <c r="B222" s="2">
        <v>210</v>
      </c>
      <c r="C222" s="15"/>
      <c r="D222" s="4" t="s">
        <v>1042</v>
      </c>
      <c r="E222" s="5">
        <v>41114</v>
      </c>
      <c r="F222" s="3" t="s">
        <v>1040</v>
      </c>
      <c r="G222" s="39">
        <v>33858226</v>
      </c>
      <c r="H222" s="6">
        <v>3274</v>
      </c>
      <c r="I222" s="40" t="s">
        <v>892</v>
      </c>
      <c r="J222" s="15" t="s">
        <v>1041</v>
      </c>
      <c r="K222" s="2" t="s">
        <v>547</v>
      </c>
      <c r="L222" s="2"/>
      <c r="M222" s="2"/>
      <c r="N222" s="2"/>
    </row>
    <row r="223" spans="2:14" ht="12.75">
      <c r="B223" s="2">
        <v>211</v>
      </c>
      <c r="C223" s="15"/>
      <c r="D223" s="4" t="s">
        <v>861</v>
      </c>
      <c r="E223" s="5">
        <v>41141</v>
      </c>
      <c r="F223" s="15" t="s">
        <v>933</v>
      </c>
      <c r="G223" s="2">
        <v>33185470</v>
      </c>
      <c r="H223" s="6">
        <v>560</v>
      </c>
      <c r="I223" s="5">
        <v>41274</v>
      </c>
      <c r="J223" s="15" t="s">
        <v>915</v>
      </c>
      <c r="K223" s="2" t="s">
        <v>547</v>
      </c>
      <c r="L223" s="2"/>
      <c r="M223" s="2"/>
      <c r="N223" s="2"/>
    </row>
    <row r="224" spans="2:14" ht="12.75">
      <c r="B224" s="2">
        <v>212</v>
      </c>
      <c r="C224" s="15"/>
      <c r="D224" s="4" t="s">
        <v>1043</v>
      </c>
      <c r="E224" s="40">
        <v>41124</v>
      </c>
      <c r="F224" s="15" t="s">
        <v>933</v>
      </c>
      <c r="G224" s="2">
        <v>33185470</v>
      </c>
      <c r="H224" s="6">
        <v>600</v>
      </c>
      <c r="I224" s="5">
        <v>41274</v>
      </c>
      <c r="J224" s="15" t="s">
        <v>915</v>
      </c>
      <c r="K224" s="2" t="s">
        <v>547</v>
      </c>
      <c r="L224" s="2"/>
      <c r="M224" s="2"/>
      <c r="N224" s="2"/>
    </row>
    <row r="225" spans="2:14" ht="12.75">
      <c r="B225" s="2">
        <v>213</v>
      </c>
      <c r="C225" s="15"/>
      <c r="D225" s="4" t="s">
        <v>1044</v>
      </c>
      <c r="E225" s="40">
        <v>41143</v>
      </c>
      <c r="F225" s="3" t="s">
        <v>914</v>
      </c>
      <c r="G225" s="2">
        <v>33667932</v>
      </c>
      <c r="H225" s="6">
        <v>1488</v>
      </c>
      <c r="I225" s="5">
        <v>41274</v>
      </c>
      <c r="J225" s="15" t="s">
        <v>915</v>
      </c>
      <c r="K225" s="2" t="s">
        <v>547</v>
      </c>
      <c r="L225" s="2"/>
      <c r="M225" s="2"/>
      <c r="N225" s="2"/>
    </row>
    <row r="226" spans="2:14" ht="25.5">
      <c r="B226" s="2">
        <v>214</v>
      </c>
      <c r="C226" s="15" t="s">
        <v>1045</v>
      </c>
      <c r="D226" s="4" t="s">
        <v>1046</v>
      </c>
      <c r="E226" s="20" t="s">
        <v>1047</v>
      </c>
      <c r="F226" s="3" t="s">
        <v>854</v>
      </c>
      <c r="G226" s="37" t="s">
        <v>898</v>
      </c>
      <c r="H226" s="6">
        <v>565.52</v>
      </c>
      <c r="I226" s="40" t="s">
        <v>839</v>
      </c>
      <c r="J226" s="15" t="s">
        <v>857</v>
      </c>
      <c r="K226" s="2" t="s">
        <v>547</v>
      </c>
      <c r="L226" s="2"/>
      <c r="M226" s="2"/>
      <c r="N226" s="2"/>
    </row>
    <row r="227" spans="2:14" ht="25.5">
      <c r="B227" s="2">
        <v>215</v>
      </c>
      <c r="C227" s="15"/>
      <c r="D227" s="4" t="s">
        <v>1048</v>
      </c>
      <c r="E227" s="40">
        <v>41143</v>
      </c>
      <c r="F227" s="3" t="s">
        <v>851</v>
      </c>
      <c r="G227" s="37" t="s">
        <v>1049</v>
      </c>
      <c r="H227" s="6">
        <v>546.87</v>
      </c>
      <c r="I227" s="40" t="s">
        <v>839</v>
      </c>
      <c r="J227" s="15" t="s">
        <v>852</v>
      </c>
      <c r="K227" s="2" t="s">
        <v>547</v>
      </c>
      <c r="L227" s="2"/>
      <c r="M227" s="2"/>
      <c r="N227" s="2"/>
    </row>
    <row r="228" spans="2:14" ht="25.5">
      <c r="B228" s="2">
        <v>216</v>
      </c>
      <c r="C228" s="15"/>
      <c r="D228" s="4" t="s">
        <v>628</v>
      </c>
      <c r="E228" s="40">
        <v>41137</v>
      </c>
      <c r="F228" s="3" t="s">
        <v>815</v>
      </c>
      <c r="G228" s="2">
        <v>32652967</v>
      </c>
      <c r="H228" s="6">
        <v>292</v>
      </c>
      <c r="I228" s="5">
        <v>41274</v>
      </c>
      <c r="J228" s="15" t="s">
        <v>926</v>
      </c>
      <c r="K228" s="2" t="s">
        <v>547</v>
      </c>
      <c r="L228" s="2"/>
      <c r="M228" s="2"/>
      <c r="N228" s="2"/>
    </row>
    <row r="229" spans="2:14" ht="25.5">
      <c r="B229" s="2">
        <v>217</v>
      </c>
      <c r="C229" s="15" t="s">
        <v>1045</v>
      </c>
      <c r="D229" s="4" t="s">
        <v>899</v>
      </c>
      <c r="E229" s="40">
        <v>41144</v>
      </c>
      <c r="F229" s="3" t="s">
        <v>854</v>
      </c>
      <c r="G229" s="37" t="s">
        <v>898</v>
      </c>
      <c r="H229" s="6">
        <v>457.33</v>
      </c>
      <c r="I229" s="5">
        <v>41274</v>
      </c>
      <c r="J229" s="15" t="s">
        <v>857</v>
      </c>
      <c r="K229" s="2" t="s">
        <v>547</v>
      </c>
      <c r="L229" s="44"/>
      <c r="M229" s="2"/>
      <c r="N229" s="2"/>
    </row>
    <row r="230" spans="2:14" ht="38.25">
      <c r="B230" s="2">
        <v>218</v>
      </c>
      <c r="C230" s="15" t="s">
        <v>1051</v>
      </c>
      <c r="D230" s="4" t="s">
        <v>1052</v>
      </c>
      <c r="E230" s="40">
        <v>41136</v>
      </c>
      <c r="F230" s="3" t="s">
        <v>854</v>
      </c>
      <c r="G230" s="2">
        <v>23359034</v>
      </c>
      <c r="H230" s="6">
        <v>1894.68</v>
      </c>
      <c r="I230" s="5">
        <v>41274</v>
      </c>
      <c r="J230" s="15" t="s">
        <v>1053</v>
      </c>
      <c r="K230" s="2" t="s">
        <v>547</v>
      </c>
      <c r="L230" s="44"/>
      <c r="M230" s="2"/>
      <c r="N230" s="2"/>
    </row>
    <row r="231" spans="2:14" ht="25.5">
      <c r="B231" s="2">
        <v>219</v>
      </c>
      <c r="C231" s="15" t="s">
        <v>1055</v>
      </c>
      <c r="D231" s="4" t="s">
        <v>1054</v>
      </c>
      <c r="E231" s="40">
        <v>41148</v>
      </c>
      <c r="F231" s="3" t="s">
        <v>1056</v>
      </c>
      <c r="G231" s="2">
        <v>33516116</v>
      </c>
      <c r="H231" s="6">
        <v>9999</v>
      </c>
      <c r="I231" s="5">
        <v>41274</v>
      </c>
      <c r="J231" s="15" t="s">
        <v>1057</v>
      </c>
      <c r="K231" s="2" t="s">
        <v>547</v>
      </c>
      <c r="L231" s="85">
        <v>9999</v>
      </c>
      <c r="M231" s="2"/>
      <c r="N231" s="2"/>
    </row>
    <row r="232" spans="2:14" ht="25.5">
      <c r="B232" s="2">
        <v>220</v>
      </c>
      <c r="C232" s="16"/>
      <c r="D232" s="4" t="s">
        <v>1058</v>
      </c>
      <c r="E232" s="40">
        <v>41109</v>
      </c>
      <c r="F232" s="3" t="s">
        <v>1033</v>
      </c>
      <c r="G232" s="2">
        <v>35919121</v>
      </c>
      <c r="H232" s="6">
        <v>2178</v>
      </c>
      <c r="I232" s="5">
        <v>41274</v>
      </c>
      <c r="J232" s="15" t="s">
        <v>1034</v>
      </c>
      <c r="K232" s="2" t="s">
        <v>547</v>
      </c>
      <c r="L232" s="85">
        <v>2178</v>
      </c>
      <c r="M232" s="2"/>
      <c r="N232" s="2"/>
    </row>
    <row r="233" spans="2:14" ht="38.25">
      <c r="B233" s="2">
        <v>221</v>
      </c>
      <c r="C233" s="16"/>
      <c r="D233" s="4" t="s">
        <v>1059</v>
      </c>
      <c r="E233" s="40">
        <v>41109</v>
      </c>
      <c r="F233" s="15" t="s">
        <v>873</v>
      </c>
      <c r="G233" s="2">
        <v>2161917135</v>
      </c>
      <c r="H233" s="6">
        <v>6521.39</v>
      </c>
      <c r="I233" s="5">
        <v>41120</v>
      </c>
      <c r="J233" s="15" t="s">
        <v>874</v>
      </c>
      <c r="K233" s="2" t="s">
        <v>547</v>
      </c>
      <c r="L233" s="85">
        <v>1589.18</v>
      </c>
      <c r="M233" s="2"/>
      <c r="N233" s="2"/>
    </row>
    <row r="234" spans="2:14" ht="38.25">
      <c r="B234" s="2">
        <v>222</v>
      </c>
      <c r="C234" s="16"/>
      <c r="D234" s="4" t="s">
        <v>1060</v>
      </c>
      <c r="E234" s="40">
        <v>41109</v>
      </c>
      <c r="F234" s="15" t="s">
        <v>873</v>
      </c>
      <c r="G234" s="2">
        <v>2161917135</v>
      </c>
      <c r="H234" s="6">
        <v>9995.03</v>
      </c>
      <c r="I234" s="5">
        <v>41120</v>
      </c>
      <c r="J234" s="15" t="s">
        <v>874</v>
      </c>
      <c r="K234" s="2" t="s">
        <v>547</v>
      </c>
      <c r="L234" s="44"/>
      <c r="M234" s="2"/>
      <c r="N234" s="2"/>
    </row>
    <row r="235" spans="2:14" ht="38.25">
      <c r="B235" s="2">
        <v>223</v>
      </c>
      <c r="C235" s="16"/>
      <c r="D235" s="4" t="s">
        <v>1061</v>
      </c>
      <c r="E235" s="40">
        <v>41109</v>
      </c>
      <c r="F235" s="15" t="s">
        <v>873</v>
      </c>
      <c r="G235" s="2">
        <v>2161917135</v>
      </c>
      <c r="H235" s="6">
        <v>1112.28</v>
      </c>
      <c r="I235" s="5">
        <v>41120</v>
      </c>
      <c r="J235" s="15" t="s">
        <v>874</v>
      </c>
      <c r="K235" s="2" t="s">
        <v>547</v>
      </c>
      <c r="L235" s="66"/>
      <c r="M235" s="2"/>
      <c r="N235" s="2"/>
    </row>
    <row r="236" spans="2:14" ht="38.25">
      <c r="B236" s="2">
        <v>224</v>
      </c>
      <c r="C236" s="16"/>
      <c r="D236" s="4" t="s">
        <v>713</v>
      </c>
      <c r="E236" s="40">
        <v>41109</v>
      </c>
      <c r="F236" s="15" t="s">
        <v>873</v>
      </c>
      <c r="G236" s="2">
        <v>2161917135</v>
      </c>
      <c r="H236" s="6">
        <v>5578.27</v>
      </c>
      <c r="I236" s="5">
        <v>41120</v>
      </c>
      <c r="J236" s="15" t="s">
        <v>874</v>
      </c>
      <c r="K236" s="2" t="s">
        <v>547</v>
      </c>
      <c r="L236" s="66">
        <v>5578.27</v>
      </c>
      <c r="M236" s="2"/>
      <c r="N236" s="2"/>
    </row>
    <row r="237" spans="2:14" ht="38.25">
      <c r="B237" s="2">
        <v>225</v>
      </c>
      <c r="C237" s="16"/>
      <c r="D237" s="4" t="s">
        <v>894</v>
      </c>
      <c r="E237" s="40">
        <v>41109</v>
      </c>
      <c r="F237" s="15" t="s">
        <v>873</v>
      </c>
      <c r="G237" s="2">
        <v>2161917135</v>
      </c>
      <c r="H237" s="6">
        <f>5670.92+1459.45</f>
        <v>7130.37</v>
      </c>
      <c r="I237" s="5">
        <v>41120</v>
      </c>
      <c r="J237" s="15" t="s">
        <v>874</v>
      </c>
      <c r="K237" s="2" t="s">
        <v>547</v>
      </c>
      <c r="L237" s="66">
        <v>7130.37</v>
      </c>
      <c r="M237" s="2"/>
      <c r="N237" s="2"/>
    </row>
    <row r="238" spans="2:14" ht="38.25">
      <c r="B238" s="2">
        <v>226</v>
      </c>
      <c r="C238" s="16"/>
      <c r="D238" s="4" t="s">
        <v>1062</v>
      </c>
      <c r="E238" s="40">
        <v>41109</v>
      </c>
      <c r="F238" s="15" t="s">
        <v>873</v>
      </c>
      <c r="G238" s="2">
        <v>2161917135</v>
      </c>
      <c r="H238" s="6">
        <v>5670.92</v>
      </c>
      <c r="I238" s="5">
        <v>41120</v>
      </c>
      <c r="J238" s="15" t="s">
        <v>874</v>
      </c>
      <c r="K238" s="2" t="s">
        <v>547</v>
      </c>
      <c r="L238" s="66"/>
      <c r="M238" s="2"/>
      <c r="N238" s="2"/>
    </row>
    <row r="239" spans="2:14" ht="38.25">
      <c r="B239" s="2">
        <v>227</v>
      </c>
      <c r="C239" s="16"/>
      <c r="D239" s="4" t="s">
        <v>637</v>
      </c>
      <c r="E239" s="40">
        <v>41109</v>
      </c>
      <c r="F239" s="15" t="s">
        <v>873</v>
      </c>
      <c r="G239" s="2">
        <v>2161917135</v>
      </c>
      <c r="H239" s="6">
        <v>5222.53</v>
      </c>
      <c r="I239" s="5">
        <v>41120</v>
      </c>
      <c r="J239" s="15" t="s">
        <v>874</v>
      </c>
      <c r="K239" s="2" t="s">
        <v>547</v>
      </c>
      <c r="L239" s="66"/>
      <c r="M239" s="2"/>
      <c r="N239" s="2"/>
    </row>
    <row r="240" spans="2:14" ht="38.25">
      <c r="B240" s="2">
        <v>228</v>
      </c>
      <c r="C240" s="16"/>
      <c r="D240" s="4" t="s">
        <v>753</v>
      </c>
      <c r="E240" s="40">
        <v>41109</v>
      </c>
      <c r="F240" s="15" t="s">
        <v>873</v>
      </c>
      <c r="G240" s="2">
        <v>2161917135</v>
      </c>
      <c r="H240" s="6">
        <v>6820.77</v>
      </c>
      <c r="I240" s="5">
        <v>41120</v>
      </c>
      <c r="J240" s="15" t="s">
        <v>874</v>
      </c>
      <c r="K240" s="2" t="s">
        <v>547</v>
      </c>
      <c r="L240" s="66">
        <v>1539.52</v>
      </c>
      <c r="M240" s="2"/>
      <c r="N240" s="2"/>
    </row>
    <row r="241" spans="2:14" ht="25.5">
      <c r="B241" s="2">
        <v>229</v>
      </c>
      <c r="C241" s="16"/>
      <c r="D241" s="4" t="s">
        <v>1058</v>
      </c>
      <c r="E241" s="40">
        <v>41103</v>
      </c>
      <c r="F241" s="3" t="s">
        <v>1033</v>
      </c>
      <c r="G241" s="2">
        <v>35919121</v>
      </c>
      <c r="H241" s="6">
        <v>565.2</v>
      </c>
      <c r="I241" s="5">
        <v>41274</v>
      </c>
      <c r="J241" s="15" t="s">
        <v>1034</v>
      </c>
      <c r="K241" s="2" t="s">
        <v>547</v>
      </c>
      <c r="L241" s="44"/>
      <c r="M241" s="2"/>
      <c r="N241" s="2"/>
    </row>
    <row r="242" spans="2:14" ht="38.25">
      <c r="B242" s="2">
        <v>230</v>
      </c>
      <c r="C242" s="16"/>
      <c r="D242" s="4" t="s">
        <v>1063</v>
      </c>
      <c r="E242" s="20" t="s">
        <v>1064</v>
      </c>
      <c r="F242" s="3" t="s">
        <v>1065</v>
      </c>
      <c r="G242" s="2">
        <v>31381457</v>
      </c>
      <c r="H242" s="6">
        <v>68251.01</v>
      </c>
      <c r="I242" s="5">
        <v>41124</v>
      </c>
      <c r="J242" s="15" t="s">
        <v>1066</v>
      </c>
      <c r="K242" s="2" t="s">
        <v>547</v>
      </c>
      <c r="L242" s="44"/>
      <c r="M242" s="2"/>
      <c r="N242" s="2"/>
    </row>
    <row r="243" spans="2:14" ht="25.5">
      <c r="B243" s="2">
        <v>231</v>
      </c>
      <c r="C243" s="16"/>
      <c r="D243" s="4" t="s">
        <v>1067</v>
      </c>
      <c r="E243" s="40">
        <v>41114</v>
      </c>
      <c r="F243" s="3" t="s">
        <v>806</v>
      </c>
      <c r="G243" s="2">
        <v>25010092</v>
      </c>
      <c r="H243" s="6">
        <v>99000</v>
      </c>
      <c r="I243" s="5">
        <v>41274</v>
      </c>
      <c r="J243" s="15" t="s">
        <v>1038</v>
      </c>
      <c r="K243" s="2" t="s">
        <v>547</v>
      </c>
      <c r="L243" s="44"/>
      <c r="M243" s="2"/>
      <c r="N243" s="2"/>
    </row>
    <row r="244" spans="2:14" ht="25.5">
      <c r="B244" s="2">
        <v>232</v>
      </c>
      <c r="C244" s="16"/>
      <c r="D244" s="4" t="s">
        <v>1068</v>
      </c>
      <c r="E244" s="5">
        <v>41113</v>
      </c>
      <c r="F244" s="3" t="s">
        <v>806</v>
      </c>
      <c r="G244" s="2">
        <v>25010092</v>
      </c>
      <c r="H244" s="6">
        <v>99000</v>
      </c>
      <c r="I244" s="5">
        <v>41274</v>
      </c>
      <c r="J244" s="15" t="s">
        <v>1069</v>
      </c>
      <c r="K244" s="2" t="s">
        <v>547</v>
      </c>
      <c r="L244" s="44"/>
      <c r="M244" s="2"/>
      <c r="N244" s="2"/>
    </row>
    <row r="245" spans="2:14" ht="38.25">
      <c r="B245" s="2">
        <v>233</v>
      </c>
      <c r="C245" s="16"/>
      <c r="D245" s="4" t="s">
        <v>1070</v>
      </c>
      <c r="E245" s="5">
        <v>41118</v>
      </c>
      <c r="F245" s="3" t="s">
        <v>806</v>
      </c>
      <c r="G245" s="2">
        <v>25010092</v>
      </c>
      <c r="H245" s="6">
        <v>99900</v>
      </c>
      <c r="I245" s="5">
        <v>41274</v>
      </c>
      <c r="J245" s="15" t="s">
        <v>1071</v>
      </c>
      <c r="K245" s="2" t="s">
        <v>547</v>
      </c>
      <c r="L245" s="44"/>
      <c r="M245" s="2"/>
      <c r="N245" s="2"/>
    </row>
    <row r="246" spans="2:14" ht="25.5">
      <c r="B246" s="2">
        <v>234</v>
      </c>
      <c r="C246" s="16"/>
      <c r="D246" s="4" t="s">
        <v>1072</v>
      </c>
      <c r="E246" s="5">
        <v>41114</v>
      </c>
      <c r="F246" s="3" t="s">
        <v>806</v>
      </c>
      <c r="G246" s="2">
        <v>25010092</v>
      </c>
      <c r="H246" s="6">
        <v>99000</v>
      </c>
      <c r="I246" s="5">
        <v>41274</v>
      </c>
      <c r="J246" s="15" t="s">
        <v>1073</v>
      </c>
      <c r="K246" s="2" t="s">
        <v>547</v>
      </c>
      <c r="L246" s="44"/>
      <c r="M246" s="2"/>
      <c r="N246" s="2"/>
    </row>
    <row r="247" spans="2:14" ht="25.5">
      <c r="B247" s="2">
        <v>235</v>
      </c>
      <c r="C247" s="16"/>
      <c r="D247" s="4" t="s">
        <v>1074</v>
      </c>
      <c r="E247" s="5">
        <v>41144</v>
      </c>
      <c r="F247" s="3" t="s">
        <v>806</v>
      </c>
      <c r="G247" s="2">
        <v>25010092</v>
      </c>
      <c r="H247" s="6">
        <v>90000</v>
      </c>
      <c r="I247" s="5">
        <v>41274</v>
      </c>
      <c r="J247" s="15" t="s">
        <v>1069</v>
      </c>
      <c r="K247" s="2" t="s">
        <v>547</v>
      </c>
      <c r="L247" s="44"/>
      <c r="M247" s="2"/>
      <c r="N247" s="2"/>
    </row>
    <row r="248" spans="2:14" ht="12.75">
      <c r="B248" s="2">
        <v>236</v>
      </c>
      <c r="C248" s="16"/>
      <c r="D248" s="4" t="s">
        <v>599</v>
      </c>
      <c r="E248" s="40">
        <v>41157</v>
      </c>
      <c r="F248" s="15" t="s">
        <v>933</v>
      </c>
      <c r="G248" s="2">
        <v>33185470</v>
      </c>
      <c r="H248" s="6">
        <v>560</v>
      </c>
      <c r="I248" s="5">
        <v>41274</v>
      </c>
      <c r="J248" s="15" t="s">
        <v>915</v>
      </c>
      <c r="K248" s="2" t="s">
        <v>547</v>
      </c>
      <c r="L248" s="44"/>
      <c r="M248" s="2"/>
      <c r="N248" s="2"/>
    </row>
    <row r="249" spans="2:14" ht="38.25">
      <c r="B249" s="2">
        <v>237</v>
      </c>
      <c r="C249" s="16"/>
      <c r="D249" s="4" t="s">
        <v>1075</v>
      </c>
      <c r="E249" s="5">
        <v>41109</v>
      </c>
      <c r="F249" s="15" t="s">
        <v>1023</v>
      </c>
      <c r="G249" s="37" t="s">
        <v>1024</v>
      </c>
      <c r="H249" s="6">
        <v>4143.55</v>
      </c>
      <c r="I249" s="5">
        <v>41274</v>
      </c>
      <c r="J249" s="15" t="s">
        <v>1026</v>
      </c>
      <c r="K249" s="2" t="s">
        <v>547</v>
      </c>
      <c r="L249" s="44"/>
      <c r="M249" s="2"/>
      <c r="N249" s="2"/>
    </row>
    <row r="250" spans="2:14" ht="51">
      <c r="B250" s="2">
        <v>239</v>
      </c>
      <c r="C250" s="16"/>
      <c r="D250" s="4" t="s">
        <v>1076</v>
      </c>
      <c r="E250" s="5">
        <v>41155</v>
      </c>
      <c r="F250" s="15" t="s">
        <v>1077</v>
      </c>
      <c r="G250" s="2">
        <v>26372035</v>
      </c>
      <c r="H250" s="6">
        <v>1737.65</v>
      </c>
      <c r="I250" s="40" t="s">
        <v>839</v>
      </c>
      <c r="J250" s="15" t="s">
        <v>1078</v>
      </c>
      <c r="K250" s="2" t="s">
        <v>547</v>
      </c>
      <c r="L250" s="66">
        <v>1737.65</v>
      </c>
      <c r="M250" s="2"/>
      <c r="N250" s="2"/>
    </row>
    <row r="251" spans="2:14" ht="25.5">
      <c r="B251" s="2">
        <v>240</v>
      </c>
      <c r="C251" s="16"/>
      <c r="D251" s="4" t="s">
        <v>1058</v>
      </c>
      <c r="E251" s="40">
        <v>41134</v>
      </c>
      <c r="F251" s="3" t="s">
        <v>1033</v>
      </c>
      <c r="G251" s="2">
        <v>35919121</v>
      </c>
      <c r="H251" s="6">
        <v>396</v>
      </c>
      <c r="I251" s="5">
        <v>41274</v>
      </c>
      <c r="J251" s="15" t="s">
        <v>1034</v>
      </c>
      <c r="K251" s="2" t="s">
        <v>547</v>
      </c>
      <c r="L251" s="44"/>
      <c r="M251" s="2"/>
      <c r="N251" s="2"/>
    </row>
    <row r="252" spans="2:14" ht="25.5">
      <c r="B252" s="2">
        <v>241</v>
      </c>
      <c r="C252" s="16"/>
      <c r="D252" s="4" t="s">
        <v>1058</v>
      </c>
      <c r="E252" s="40">
        <v>41134</v>
      </c>
      <c r="F252" s="3" t="s">
        <v>1033</v>
      </c>
      <c r="G252" s="2">
        <v>35919121</v>
      </c>
      <c r="H252" s="6">
        <v>1782</v>
      </c>
      <c r="I252" s="5">
        <v>41274</v>
      </c>
      <c r="J252" s="15" t="s">
        <v>1034</v>
      </c>
      <c r="K252" s="2" t="s">
        <v>547</v>
      </c>
      <c r="L252" s="44"/>
      <c r="M252" s="2"/>
      <c r="N252" s="2"/>
    </row>
    <row r="253" spans="2:14" ht="25.5">
      <c r="B253" s="2">
        <v>242</v>
      </c>
      <c r="C253" s="16"/>
      <c r="D253" s="4" t="s">
        <v>871</v>
      </c>
      <c r="E253" s="40">
        <v>41144</v>
      </c>
      <c r="F253" s="3" t="s">
        <v>806</v>
      </c>
      <c r="G253" s="2">
        <v>25010092</v>
      </c>
      <c r="H253" s="6">
        <v>45000</v>
      </c>
      <c r="I253" s="5">
        <v>41274</v>
      </c>
      <c r="J253" s="15" t="s">
        <v>1079</v>
      </c>
      <c r="K253" s="2" t="s">
        <v>547</v>
      </c>
      <c r="L253" s="44"/>
      <c r="M253" s="2"/>
      <c r="N253" s="2"/>
    </row>
    <row r="254" spans="2:14" ht="38.25">
      <c r="B254" s="2">
        <v>243</v>
      </c>
      <c r="C254" s="16"/>
      <c r="D254" s="4" t="s">
        <v>1080</v>
      </c>
      <c r="E254" s="5">
        <v>41155</v>
      </c>
      <c r="F254" s="3" t="s">
        <v>1081</v>
      </c>
      <c r="G254" s="2">
        <v>13425445</v>
      </c>
      <c r="H254" s="6">
        <v>17999.95</v>
      </c>
      <c r="I254" s="5">
        <v>41274</v>
      </c>
      <c r="J254" s="15" t="s">
        <v>1082</v>
      </c>
      <c r="K254" s="2" t="s">
        <v>547</v>
      </c>
      <c r="L254" s="66">
        <v>17999.95</v>
      </c>
      <c r="M254" s="2"/>
      <c r="N254" s="2"/>
    </row>
    <row r="255" spans="2:14" ht="25.5">
      <c r="B255" s="2">
        <v>244</v>
      </c>
      <c r="C255" s="16"/>
      <c r="D255" s="4" t="s">
        <v>1083</v>
      </c>
      <c r="E255" s="40">
        <v>41144</v>
      </c>
      <c r="F255" s="3" t="s">
        <v>806</v>
      </c>
      <c r="G255" s="2">
        <v>25010092</v>
      </c>
      <c r="H255" s="6">
        <v>99900</v>
      </c>
      <c r="I255" s="5">
        <v>41274</v>
      </c>
      <c r="J255" s="15" t="s">
        <v>1079</v>
      </c>
      <c r="K255" s="2" t="s">
        <v>547</v>
      </c>
      <c r="L255" s="44"/>
      <c r="M255" s="2"/>
      <c r="N255" s="2"/>
    </row>
    <row r="256" spans="2:14" ht="25.5">
      <c r="B256" s="2">
        <v>245</v>
      </c>
      <c r="C256" s="16"/>
      <c r="D256" s="4" t="s">
        <v>1084</v>
      </c>
      <c r="E256" s="5">
        <v>41155</v>
      </c>
      <c r="F256" s="3" t="s">
        <v>1085</v>
      </c>
      <c r="G256" s="37" t="s">
        <v>1086</v>
      </c>
      <c r="H256" s="6">
        <v>46964.6</v>
      </c>
      <c r="I256" s="5">
        <v>41274</v>
      </c>
      <c r="J256" s="15" t="s">
        <v>1087</v>
      </c>
      <c r="K256" s="2" t="s">
        <v>547</v>
      </c>
      <c r="L256" s="44"/>
      <c r="M256" s="2"/>
      <c r="N256" s="2"/>
    </row>
    <row r="257" spans="2:14" ht="25.5">
      <c r="B257" s="2">
        <v>246</v>
      </c>
      <c r="C257" s="16"/>
      <c r="D257" s="4" t="s">
        <v>1088</v>
      </c>
      <c r="E257" s="5">
        <v>41144</v>
      </c>
      <c r="F257" s="3" t="s">
        <v>1081</v>
      </c>
      <c r="G257" s="2">
        <v>13425445</v>
      </c>
      <c r="H257" s="6">
        <v>18782.35</v>
      </c>
      <c r="I257" s="5">
        <v>41274</v>
      </c>
      <c r="J257" s="15" t="s">
        <v>1089</v>
      </c>
      <c r="K257" s="2" t="s">
        <v>547</v>
      </c>
      <c r="L257" s="44"/>
      <c r="M257" s="2"/>
      <c r="N257" s="2"/>
    </row>
    <row r="258" spans="2:14" ht="25.5">
      <c r="B258" s="2">
        <v>247</v>
      </c>
      <c r="C258" s="16"/>
      <c r="D258" s="4" t="s">
        <v>1090</v>
      </c>
      <c r="E258" s="5">
        <v>41155</v>
      </c>
      <c r="F258" s="3" t="s">
        <v>1124</v>
      </c>
      <c r="G258" s="2">
        <v>25005636</v>
      </c>
      <c r="H258" s="6">
        <v>87230</v>
      </c>
      <c r="I258" s="5">
        <v>41274</v>
      </c>
      <c r="J258" s="15" t="s">
        <v>1091</v>
      </c>
      <c r="K258" s="2" t="s">
        <v>547</v>
      </c>
      <c r="L258" s="2"/>
      <c r="M258" s="2"/>
      <c r="N258" s="2"/>
    </row>
    <row r="259" spans="2:14" ht="38.25">
      <c r="B259" s="2">
        <v>248</v>
      </c>
      <c r="C259" s="16"/>
      <c r="D259" s="4" t="s">
        <v>1014</v>
      </c>
      <c r="E259" s="5">
        <v>41120</v>
      </c>
      <c r="F259" s="3" t="s">
        <v>1092</v>
      </c>
      <c r="G259" s="37" t="s">
        <v>1093</v>
      </c>
      <c r="H259" s="6">
        <v>57695</v>
      </c>
      <c r="I259" s="5">
        <v>41128</v>
      </c>
      <c r="J259" s="15" t="s">
        <v>1094</v>
      </c>
      <c r="K259" s="2" t="s">
        <v>547</v>
      </c>
      <c r="L259" s="2"/>
      <c r="M259" s="2"/>
      <c r="N259" s="2"/>
    </row>
    <row r="260" spans="2:14" ht="38.25">
      <c r="B260" s="2">
        <v>249</v>
      </c>
      <c r="C260" s="16"/>
      <c r="D260" s="4" t="s">
        <v>824</v>
      </c>
      <c r="E260" s="5">
        <v>41120</v>
      </c>
      <c r="F260" s="3" t="s">
        <v>1092</v>
      </c>
      <c r="G260" s="37" t="s">
        <v>1093</v>
      </c>
      <c r="H260" s="6">
        <v>45162.59</v>
      </c>
      <c r="I260" s="5">
        <v>41128</v>
      </c>
      <c r="J260" s="15" t="s">
        <v>1094</v>
      </c>
      <c r="K260" s="2" t="s">
        <v>547</v>
      </c>
      <c r="L260" s="2"/>
      <c r="M260" s="2"/>
      <c r="N260" s="2"/>
    </row>
    <row r="261" spans="2:14" ht="25.5">
      <c r="B261" s="2">
        <v>250</v>
      </c>
      <c r="C261" s="15"/>
      <c r="D261" s="4" t="s">
        <v>1095</v>
      </c>
      <c r="E261" s="5">
        <v>41200</v>
      </c>
      <c r="F261" s="3" t="s">
        <v>826</v>
      </c>
      <c r="G261" s="2">
        <v>34883770</v>
      </c>
      <c r="H261" s="6">
        <v>219</v>
      </c>
      <c r="I261" s="5">
        <v>41274</v>
      </c>
      <c r="J261" s="15" t="s">
        <v>828</v>
      </c>
      <c r="K261" s="2" t="s">
        <v>547</v>
      </c>
      <c r="L261" s="2"/>
      <c r="M261" s="2"/>
      <c r="N261" s="2"/>
    </row>
    <row r="262" spans="2:14" ht="25.5">
      <c r="B262" s="2">
        <v>251</v>
      </c>
      <c r="C262" s="15" t="s">
        <v>1097</v>
      </c>
      <c r="D262" s="4" t="s">
        <v>1096</v>
      </c>
      <c r="E262" s="5">
        <v>41183</v>
      </c>
      <c r="F262" s="3" t="s">
        <v>1098</v>
      </c>
      <c r="G262" s="2">
        <v>3124121311</v>
      </c>
      <c r="H262" s="6">
        <v>6000</v>
      </c>
      <c r="I262" s="5">
        <v>41274</v>
      </c>
      <c r="J262" s="15" t="s">
        <v>1099</v>
      </c>
      <c r="K262" s="2" t="s">
        <v>547</v>
      </c>
      <c r="L262" s="2"/>
      <c r="M262" s="2"/>
      <c r="N262" s="2"/>
    </row>
    <row r="263" spans="2:14" ht="38.25">
      <c r="B263" s="2">
        <v>252</v>
      </c>
      <c r="C263" s="15" t="s">
        <v>1097</v>
      </c>
      <c r="D263" s="4" t="s">
        <v>1100</v>
      </c>
      <c r="E263" s="5">
        <v>41183</v>
      </c>
      <c r="F263" s="3" t="s">
        <v>1098</v>
      </c>
      <c r="G263" s="2">
        <v>3124121311</v>
      </c>
      <c r="H263" s="6">
        <v>24000</v>
      </c>
      <c r="I263" s="5">
        <v>41274</v>
      </c>
      <c r="J263" s="15" t="s">
        <v>1101</v>
      </c>
      <c r="K263" s="2" t="s">
        <v>547</v>
      </c>
      <c r="L263" s="2"/>
      <c r="M263" s="2"/>
      <c r="N263" s="2"/>
    </row>
    <row r="264" spans="2:14" ht="38.25">
      <c r="B264" s="2">
        <v>253</v>
      </c>
      <c r="C264" s="15" t="s">
        <v>1097</v>
      </c>
      <c r="D264" s="4" t="s">
        <v>1102</v>
      </c>
      <c r="E264" s="5">
        <v>41183</v>
      </c>
      <c r="F264" s="3" t="s">
        <v>1098</v>
      </c>
      <c r="G264" s="2">
        <v>3124121311</v>
      </c>
      <c r="H264" s="6">
        <v>6000</v>
      </c>
      <c r="I264" s="5">
        <v>41274</v>
      </c>
      <c r="J264" s="15" t="s">
        <v>1105</v>
      </c>
      <c r="K264" s="2" t="s">
        <v>547</v>
      </c>
      <c r="L264" s="2"/>
      <c r="M264" s="2"/>
      <c r="N264" s="2"/>
    </row>
    <row r="265" spans="2:14" ht="25.5">
      <c r="B265" s="2">
        <v>254</v>
      </c>
      <c r="C265" s="15" t="s">
        <v>1097</v>
      </c>
      <c r="D265" s="4" t="s">
        <v>1103</v>
      </c>
      <c r="E265" s="5">
        <v>41183</v>
      </c>
      <c r="F265" s="3" t="s">
        <v>1098</v>
      </c>
      <c r="G265" s="2">
        <v>3124121311</v>
      </c>
      <c r="H265" s="6">
        <v>8000</v>
      </c>
      <c r="I265" s="5">
        <v>41274</v>
      </c>
      <c r="J265" s="15" t="s">
        <v>1104</v>
      </c>
      <c r="K265" s="2" t="s">
        <v>547</v>
      </c>
      <c r="L265" s="2"/>
      <c r="M265" s="2"/>
      <c r="N265" s="2"/>
    </row>
    <row r="266" spans="2:14" ht="25.5">
      <c r="B266" s="2">
        <v>255</v>
      </c>
      <c r="C266" s="15" t="s">
        <v>1097</v>
      </c>
      <c r="D266" s="4" t="s">
        <v>1107</v>
      </c>
      <c r="E266" s="5">
        <v>41183</v>
      </c>
      <c r="F266" s="3" t="s">
        <v>1098</v>
      </c>
      <c r="G266" s="2">
        <v>3124121311</v>
      </c>
      <c r="H266" s="6">
        <v>7900</v>
      </c>
      <c r="I266" s="5">
        <v>41274</v>
      </c>
      <c r="J266" s="15" t="s">
        <v>1106</v>
      </c>
      <c r="K266" s="2" t="s">
        <v>547</v>
      </c>
      <c r="L266" s="2"/>
      <c r="M266" s="2"/>
      <c r="N266" s="2"/>
    </row>
    <row r="267" spans="2:14" ht="25.5">
      <c r="B267" s="2">
        <v>256</v>
      </c>
      <c r="C267" s="15" t="s">
        <v>1097</v>
      </c>
      <c r="D267" s="4" t="s">
        <v>913</v>
      </c>
      <c r="E267" s="5">
        <v>41183</v>
      </c>
      <c r="F267" s="3" t="s">
        <v>1098</v>
      </c>
      <c r="G267" s="2">
        <v>3124121311</v>
      </c>
      <c r="H267" s="6">
        <v>31000</v>
      </c>
      <c r="I267" s="5">
        <v>41274</v>
      </c>
      <c r="J267" s="15" t="s">
        <v>1108</v>
      </c>
      <c r="K267" s="2" t="s">
        <v>547</v>
      </c>
      <c r="L267" s="2"/>
      <c r="M267" s="2"/>
      <c r="N267" s="2"/>
    </row>
    <row r="268" spans="2:14" ht="25.5">
      <c r="B268" s="2">
        <v>257</v>
      </c>
      <c r="C268" s="15" t="s">
        <v>1097</v>
      </c>
      <c r="D268" s="4" t="s">
        <v>1109</v>
      </c>
      <c r="E268" s="5">
        <v>41183</v>
      </c>
      <c r="F268" s="3" t="s">
        <v>1098</v>
      </c>
      <c r="G268" s="2">
        <v>3124121311</v>
      </c>
      <c r="H268" s="6">
        <v>8000</v>
      </c>
      <c r="I268" s="5">
        <v>41274</v>
      </c>
      <c r="J268" s="15" t="s">
        <v>1110</v>
      </c>
      <c r="K268" s="2" t="s">
        <v>547</v>
      </c>
      <c r="L268" s="2"/>
      <c r="M268" s="2"/>
      <c r="N268" s="2"/>
    </row>
    <row r="269" spans="2:14" ht="25.5">
      <c r="B269" s="2">
        <v>258</v>
      </c>
      <c r="C269" s="15" t="s">
        <v>1097</v>
      </c>
      <c r="D269" s="4" t="s">
        <v>1109</v>
      </c>
      <c r="E269" s="5">
        <v>41183</v>
      </c>
      <c r="F269" s="3" t="s">
        <v>1098</v>
      </c>
      <c r="G269" s="2">
        <v>3124121311</v>
      </c>
      <c r="H269" s="6">
        <v>9000</v>
      </c>
      <c r="I269" s="5">
        <v>41274</v>
      </c>
      <c r="J269" s="15" t="s">
        <v>1111</v>
      </c>
      <c r="K269" s="2" t="s">
        <v>547</v>
      </c>
      <c r="L269" s="2"/>
      <c r="M269" s="2"/>
      <c r="N269" s="2"/>
    </row>
    <row r="270" spans="2:14" ht="25.5">
      <c r="B270" s="2">
        <v>259</v>
      </c>
      <c r="C270" s="15"/>
      <c r="D270" s="4" t="s">
        <v>1112</v>
      </c>
      <c r="E270" s="40">
        <v>41211</v>
      </c>
      <c r="F270" s="3" t="s">
        <v>851</v>
      </c>
      <c r="G270" s="37" t="s">
        <v>1049</v>
      </c>
      <c r="H270" s="6">
        <v>221.41</v>
      </c>
      <c r="I270" s="5">
        <v>41274</v>
      </c>
      <c r="J270" s="15" t="s">
        <v>852</v>
      </c>
      <c r="K270" s="2" t="s">
        <v>547</v>
      </c>
      <c r="L270" s="2"/>
      <c r="M270" s="2"/>
      <c r="N270" s="2"/>
    </row>
    <row r="271" spans="2:14" ht="25.5">
      <c r="B271" s="2">
        <v>260</v>
      </c>
      <c r="C271" s="16"/>
      <c r="D271" s="4" t="s">
        <v>1113</v>
      </c>
      <c r="E271" s="5">
        <v>41197</v>
      </c>
      <c r="F271" s="3" t="s">
        <v>854</v>
      </c>
      <c r="G271" s="37" t="s">
        <v>898</v>
      </c>
      <c r="H271" s="6">
        <v>972.43</v>
      </c>
      <c r="I271" s="5">
        <v>41274</v>
      </c>
      <c r="J271" s="15" t="s">
        <v>857</v>
      </c>
      <c r="K271" s="2" t="s">
        <v>547</v>
      </c>
      <c r="L271" s="44"/>
      <c r="M271" s="2"/>
      <c r="N271" s="2"/>
    </row>
    <row r="272" spans="2:14" ht="25.5">
      <c r="B272" s="2">
        <v>261</v>
      </c>
      <c r="C272" s="16"/>
      <c r="D272" s="4" t="s">
        <v>1114</v>
      </c>
      <c r="E272" s="5">
        <v>41184</v>
      </c>
      <c r="F272" s="3" t="s">
        <v>854</v>
      </c>
      <c r="G272" s="37" t="s">
        <v>898</v>
      </c>
      <c r="H272" s="6">
        <v>446.53</v>
      </c>
      <c r="I272" s="5">
        <v>41274</v>
      </c>
      <c r="J272" s="15" t="s">
        <v>1115</v>
      </c>
      <c r="K272" s="2" t="s">
        <v>547</v>
      </c>
      <c r="L272" s="66">
        <v>446.53</v>
      </c>
      <c r="M272" s="2"/>
      <c r="N272" s="2"/>
    </row>
    <row r="273" spans="2:14" ht="25.5">
      <c r="B273" s="2">
        <v>262</v>
      </c>
      <c r="C273" s="16"/>
      <c r="D273" s="4" t="s">
        <v>1116</v>
      </c>
      <c r="E273" s="5">
        <v>41211</v>
      </c>
      <c r="F273" s="3" t="s">
        <v>939</v>
      </c>
      <c r="G273" s="2">
        <v>24612334</v>
      </c>
      <c r="H273" s="6">
        <v>3240</v>
      </c>
      <c r="I273" s="5">
        <v>41274</v>
      </c>
      <c r="J273" s="15" t="s">
        <v>878</v>
      </c>
      <c r="K273" s="2" t="s">
        <v>547</v>
      </c>
      <c r="L273" s="85">
        <v>3240</v>
      </c>
      <c r="M273" s="2"/>
      <c r="N273" s="2"/>
    </row>
    <row r="274" spans="2:14" ht="25.5">
      <c r="B274" s="2">
        <v>263</v>
      </c>
      <c r="C274" s="16"/>
      <c r="D274" s="4" t="s">
        <v>1117</v>
      </c>
      <c r="E274" s="5">
        <v>41183</v>
      </c>
      <c r="F274" s="15" t="s">
        <v>1118</v>
      </c>
      <c r="G274" s="2">
        <v>33164974</v>
      </c>
      <c r="H274" s="6">
        <v>4000</v>
      </c>
      <c r="I274" s="5">
        <v>41274</v>
      </c>
      <c r="J274" s="15" t="s">
        <v>1119</v>
      </c>
      <c r="K274" s="2" t="s">
        <v>547</v>
      </c>
      <c r="L274" s="85">
        <v>4000</v>
      </c>
      <c r="M274" s="2"/>
      <c r="N274" s="2"/>
    </row>
    <row r="275" spans="2:14" ht="38.25">
      <c r="B275" s="2">
        <v>264</v>
      </c>
      <c r="C275" s="16"/>
      <c r="D275" s="4" t="s">
        <v>1120</v>
      </c>
      <c r="E275" s="5">
        <v>41197</v>
      </c>
      <c r="F275" s="15" t="s">
        <v>1023</v>
      </c>
      <c r="G275" s="37" t="s">
        <v>1024</v>
      </c>
      <c r="H275" s="6">
        <v>2452.46</v>
      </c>
      <c r="I275" s="5">
        <v>41274</v>
      </c>
      <c r="J275" s="15" t="s">
        <v>1026</v>
      </c>
      <c r="K275" s="2" t="s">
        <v>547</v>
      </c>
      <c r="L275" s="85">
        <v>2452.46</v>
      </c>
      <c r="M275" s="2"/>
      <c r="N275" s="2"/>
    </row>
    <row r="276" spans="2:14" ht="25.5">
      <c r="B276" s="2">
        <v>265</v>
      </c>
      <c r="C276" s="16"/>
      <c r="D276" s="4" t="s">
        <v>1121</v>
      </c>
      <c r="E276" s="5">
        <v>41143</v>
      </c>
      <c r="F276" s="3" t="s">
        <v>1040</v>
      </c>
      <c r="G276" s="2">
        <v>33858226</v>
      </c>
      <c r="H276" s="6">
        <v>2499</v>
      </c>
      <c r="I276" s="40" t="s">
        <v>892</v>
      </c>
      <c r="J276" s="15" t="s">
        <v>1041</v>
      </c>
      <c r="K276" s="2" t="s">
        <v>547</v>
      </c>
      <c r="L276" s="85">
        <v>2499</v>
      </c>
      <c r="M276" s="2"/>
      <c r="N276" s="2"/>
    </row>
    <row r="277" spans="2:14" ht="25.5">
      <c r="B277" s="2">
        <v>266</v>
      </c>
      <c r="C277" s="16"/>
      <c r="D277" s="4" t="s">
        <v>1122</v>
      </c>
      <c r="E277" s="5">
        <v>41144</v>
      </c>
      <c r="F277" s="3" t="s">
        <v>1040</v>
      </c>
      <c r="G277" s="2">
        <v>33858226</v>
      </c>
      <c r="H277" s="6">
        <v>3281</v>
      </c>
      <c r="I277" s="40" t="s">
        <v>892</v>
      </c>
      <c r="J277" s="15" t="s">
        <v>1041</v>
      </c>
      <c r="K277" s="2" t="s">
        <v>547</v>
      </c>
      <c r="L277" s="85">
        <v>3281</v>
      </c>
      <c r="M277" s="2"/>
      <c r="N277" s="2"/>
    </row>
    <row r="278" spans="2:14" ht="38.25">
      <c r="B278" s="2">
        <v>267</v>
      </c>
      <c r="C278" s="16"/>
      <c r="D278" s="4" t="s">
        <v>1123</v>
      </c>
      <c r="E278" s="5">
        <v>41204</v>
      </c>
      <c r="F278" s="15" t="s">
        <v>873</v>
      </c>
      <c r="G278" s="2">
        <v>2161917135</v>
      </c>
      <c r="H278" s="6">
        <v>12197.05</v>
      </c>
      <c r="I278" s="5">
        <v>41238</v>
      </c>
      <c r="J278" s="15" t="s">
        <v>874</v>
      </c>
      <c r="K278" s="2" t="s">
        <v>547</v>
      </c>
      <c r="L278" s="85">
        <v>12197.05</v>
      </c>
      <c r="M278" s="2"/>
      <c r="N278" s="2"/>
    </row>
    <row r="279" spans="2:14" ht="38.25">
      <c r="B279" s="2">
        <v>268</v>
      </c>
      <c r="C279" s="16"/>
      <c r="D279" s="4" t="s">
        <v>1125</v>
      </c>
      <c r="E279" s="5">
        <v>41204</v>
      </c>
      <c r="F279" s="15" t="s">
        <v>873</v>
      </c>
      <c r="G279" s="2">
        <v>2161917135</v>
      </c>
      <c r="H279" s="6">
        <v>9058.51</v>
      </c>
      <c r="I279" s="5">
        <v>41238</v>
      </c>
      <c r="J279" s="15" t="s">
        <v>874</v>
      </c>
      <c r="K279" s="2" t="s">
        <v>547</v>
      </c>
      <c r="L279" s="85">
        <v>9058.51</v>
      </c>
      <c r="M279" s="2"/>
      <c r="N279" s="2"/>
    </row>
    <row r="280" spans="2:14" ht="25.5">
      <c r="B280" s="2">
        <v>269</v>
      </c>
      <c r="C280" s="16"/>
      <c r="D280" s="4" t="s">
        <v>1126</v>
      </c>
      <c r="E280" s="5">
        <v>41157</v>
      </c>
      <c r="F280" s="3" t="s">
        <v>1031</v>
      </c>
      <c r="G280" s="2">
        <v>35681456</v>
      </c>
      <c r="H280" s="6">
        <v>200</v>
      </c>
      <c r="I280" s="5">
        <v>41274</v>
      </c>
      <c r="J280" s="15" t="s">
        <v>1127</v>
      </c>
      <c r="K280" s="2" t="s">
        <v>547</v>
      </c>
      <c r="L280" s="44"/>
      <c r="M280" s="2"/>
      <c r="N280" s="2"/>
    </row>
    <row r="281" spans="2:14" ht="51">
      <c r="B281" s="2">
        <v>270</v>
      </c>
      <c r="C281" s="16"/>
      <c r="D281" s="4" t="s">
        <v>1128</v>
      </c>
      <c r="E281" s="5">
        <v>41204</v>
      </c>
      <c r="F281" s="3" t="s">
        <v>1081</v>
      </c>
      <c r="G281" s="2">
        <v>13425445</v>
      </c>
      <c r="H281" s="6">
        <v>12038.52</v>
      </c>
      <c r="I281" s="5">
        <v>41274</v>
      </c>
      <c r="J281" s="15" t="s">
        <v>1129</v>
      </c>
      <c r="K281" s="2" t="s">
        <v>547</v>
      </c>
      <c r="L281" s="66">
        <v>6019.26</v>
      </c>
      <c r="M281" s="2"/>
      <c r="N281" s="2"/>
    </row>
    <row r="282" spans="2:14" ht="51">
      <c r="B282" s="2">
        <v>271</v>
      </c>
      <c r="C282" s="16"/>
      <c r="D282" s="4" t="s">
        <v>1130</v>
      </c>
      <c r="E282" s="5">
        <v>41207</v>
      </c>
      <c r="F282" s="3" t="s">
        <v>1081</v>
      </c>
      <c r="G282" s="2">
        <v>13425445</v>
      </c>
      <c r="H282" s="6">
        <v>5999.46</v>
      </c>
      <c r="I282" s="5">
        <v>41274</v>
      </c>
      <c r="J282" s="15" t="s">
        <v>1131</v>
      </c>
      <c r="K282" s="2" t="s">
        <v>547</v>
      </c>
      <c r="L282" s="44"/>
      <c r="M282" s="2"/>
      <c r="N282" s="2"/>
    </row>
    <row r="283" spans="2:14" ht="38.25">
      <c r="B283" s="2">
        <v>272</v>
      </c>
      <c r="C283" s="16"/>
      <c r="D283" s="4" t="s">
        <v>1132</v>
      </c>
      <c r="E283" s="5">
        <v>41149</v>
      </c>
      <c r="F283" s="3" t="s">
        <v>1133</v>
      </c>
      <c r="G283" s="2">
        <v>20287647</v>
      </c>
      <c r="H283" s="6">
        <v>12500</v>
      </c>
      <c r="I283" s="5">
        <v>41274</v>
      </c>
      <c r="J283" s="15" t="s">
        <v>1134</v>
      </c>
      <c r="K283" s="2" t="s">
        <v>547</v>
      </c>
      <c r="L283" s="85">
        <v>12500</v>
      </c>
      <c r="M283" s="2"/>
      <c r="N283" s="2"/>
    </row>
    <row r="284" spans="2:14" ht="25.5">
      <c r="B284" s="2">
        <v>273</v>
      </c>
      <c r="C284" s="16"/>
      <c r="D284" s="4" t="s">
        <v>1135</v>
      </c>
      <c r="E284" s="5">
        <v>41144</v>
      </c>
      <c r="F284" s="3" t="s">
        <v>806</v>
      </c>
      <c r="G284" s="2">
        <v>25010092</v>
      </c>
      <c r="H284" s="6">
        <v>50000</v>
      </c>
      <c r="I284" s="5">
        <v>41274</v>
      </c>
      <c r="J284" s="15" t="s">
        <v>1069</v>
      </c>
      <c r="K284" s="2" t="s">
        <v>547</v>
      </c>
      <c r="L284" s="44"/>
      <c r="M284" s="2"/>
      <c r="N284" s="2"/>
    </row>
    <row r="285" spans="2:14" ht="25.5">
      <c r="B285" s="2">
        <v>274</v>
      </c>
      <c r="C285" s="16"/>
      <c r="D285" s="4" t="s">
        <v>1136</v>
      </c>
      <c r="E285" s="5">
        <v>41136</v>
      </c>
      <c r="F285" s="3" t="s">
        <v>917</v>
      </c>
      <c r="G285" s="2">
        <v>20200379</v>
      </c>
      <c r="H285" s="6">
        <v>9562.94</v>
      </c>
      <c r="I285" s="5">
        <v>41212</v>
      </c>
      <c r="J285" s="16" t="s">
        <v>918</v>
      </c>
      <c r="K285" s="2" t="s">
        <v>547</v>
      </c>
      <c r="L285" s="44"/>
      <c r="M285" s="2"/>
      <c r="N285" s="2"/>
    </row>
    <row r="286" spans="2:14" ht="25.5">
      <c r="B286" s="2">
        <v>275</v>
      </c>
      <c r="C286" s="16"/>
      <c r="D286" s="4" t="s">
        <v>743</v>
      </c>
      <c r="E286" s="5">
        <v>41122</v>
      </c>
      <c r="F286" s="3" t="s">
        <v>1137</v>
      </c>
      <c r="G286" s="2">
        <v>33806758</v>
      </c>
      <c r="H286" s="6">
        <v>99368</v>
      </c>
      <c r="I286" s="5">
        <v>41274</v>
      </c>
      <c r="J286" s="15" t="s">
        <v>1138</v>
      </c>
      <c r="K286" s="2" t="s">
        <v>547</v>
      </c>
      <c r="L286" s="44"/>
      <c r="M286" s="2"/>
      <c r="N286" s="2"/>
    </row>
    <row r="287" spans="2:14" ht="25.5">
      <c r="B287" s="2">
        <v>276</v>
      </c>
      <c r="C287" s="16"/>
      <c r="D287" s="4" t="s">
        <v>1139</v>
      </c>
      <c r="E287" s="5">
        <v>41184</v>
      </c>
      <c r="F287" s="15" t="s">
        <v>1140</v>
      </c>
      <c r="G287" s="2">
        <v>33576615</v>
      </c>
      <c r="H287" s="6">
        <v>99015.6</v>
      </c>
      <c r="I287" s="5">
        <v>41274</v>
      </c>
      <c r="J287" s="15" t="s">
        <v>1141</v>
      </c>
      <c r="K287" s="2" t="s">
        <v>547</v>
      </c>
      <c r="L287" s="44"/>
      <c r="M287" s="2"/>
      <c r="N287" s="2"/>
    </row>
    <row r="288" spans="2:14" ht="38.25">
      <c r="B288" s="2">
        <v>277</v>
      </c>
      <c r="C288" s="15" t="s">
        <v>879</v>
      </c>
      <c r="D288" s="4" t="s">
        <v>1142</v>
      </c>
      <c r="E288" s="5">
        <v>41232</v>
      </c>
      <c r="F288" s="15" t="s">
        <v>881</v>
      </c>
      <c r="G288" s="2">
        <v>3363192</v>
      </c>
      <c r="H288" s="6">
        <v>280</v>
      </c>
      <c r="I288" s="5">
        <v>41274</v>
      </c>
      <c r="J288" s="15" t="s">
        <v>1143</v>
      </c>
      <c r="K288" s="2"/>
      <c r="L288" s="85">
        <v>280</v>
      </c>
      <c r="M288" s="2"/>
      <c r="N288" s="2"/>
    </row>
    <row r="289" spans="2:14" ht="38.25">
      <c r="B289" s="2">
        <v>278</v>
      </c>
      <c r="C289" s="15" t="s">
        <v>887</v>
      </c>
      <c r="D289" s="4" t="s">
        <v>1144</v>
      </c>
      <c r="E289" s="5">
        <v>41214</v>
      </c>
      <c r="F289" s="16" t="s">
        <v>889</v>
      </c>
      <c r="G289" s="2">
        <v>47725941</v>
      </c>
      <c r="H289" s="6">
        <v>432.3</v>
      </c>
      <c r="I289" s="40" t="s">
        <v>910</v>
      </c>
      <c r="J289" s="15" t="s">
        <v>890</v>
      </c>
      <c r="K289" s="2" t="s">
        <v>547</v>
      </c>
      <c r="L289" s="85">
        <v>432.3</v>
      </c>
      <c r="M289" s="2"/>
      <c r="N289" s="2"/>
    </row>
    <row r="290" spans="2:14" ht="38.25">
      <c r="B290" s="2">
        <v>279</v>
      </c>
      <c r="C290" s="16"/>
      <c r="D290" s="4" t="s">
        <v>651</v>
      </c>
      <c r="E290" s="5">
        <v>41215</v>
      </c>
      <c r="F290" s="2" t="s">
        <v>1145</v>
      </c>
      <c r="G290" s="2">
        <v>31154765</v>
      </c>
      <c r="H290" s="6">
        <v>15800</v>
      </c>
      <c r="I290" s="5">
        <v>41274</v>
      </c>
      <c r="J290" s="15" t="s">
        <v>1146</v>
      </c>
      <c r="K290" s="2" t="s">
        <v>547</v>
      </c>
      <c r="L290" s="85">
        <v>170</v>
      </c>
      <c r="M290" s="2"/>
      <c r="N290" s="2"/>
    </row>
    <row r="291" spans="2:14" ht="25.5">
      <c r="B291" s="2">
        <v>280</v>
      </c>
      <c r="C291" s="16"/>
      <c r="D291" s="4" t="s">
        <v>1147</v>
      </c>
      <c r="E291" s="5">
        <v>41235</v>
      </c>
      <c r="F291" s="3" t="s">
        <v>914</v>
      </c>
      <c r="G291" s="2">
        <v>33667932</v>
      </c>
      <c r="H291" s="6">
        <v>1742.4</v>
      </c>
      <c r="I291" s="5">
        <v>41274</v>
      </c>
      <c r="J291" s="15" t="s">
        <v>1148</v>
      </c>
      <c r="K291" s="2" t="s">
        <v>547</v>
      </c>
      <c r="L291" s="85">
        <v>1742.4</v>
      </c>
      <c r="M291" s="2"/>
      <c r="N291" s="2"/>
    </row>
    <row r="292" spans="2:14" ht="25.5">
      <c r="B292" s="2">
        <v>281</v>
      </c>
      <c r="C292" s="16"/>
      <c r="D292" s="4" t="s">
        <v>1149</v>
      </c>
      <c r="E292" s="5">
        <v>41236</v>
      </c>
      <c r="F292" s="3" t="s">
        <v>914</v>
      </c>
      <c r="G292" s="2">
        <v>33667932</v>
      </c>
      <c r="H292" s="6">
        <v>475.2</v>
      </c>
      <c r="I292" s="5">
        <v>41274</v>
      </c>
      <c r="J292" s="15" t="s">
        <v>1148</v>
      </c>
      <c r="K292" s="2" t="s">
        <v>547</v>
      </c>
      <c r="L292" s="85">
        <v>475.2</v>
      </c>
      <c r="M292" s="2"/>
      <c r="N292" s="2"/>
    </row>
    <row r="293" spans="2:14" ht="25.5">
      <c r="B293" s="2">
        <v>282</v>
      </c>
      <c r="C293" s="16"/>
      <c r="D293" s="4" t="s">
        <v>1150</v>
      </c>
      <c r="E293" s="5">
        <v>41236</v>
      </c>
      <c r="F293" s="3" t="s">
        <v>914</v>
      </c>
      <c r="G293" s="2">
        <v>33667932</v>
      </c>
      <c r="H293" s="6">
        <v>1663.2</v>
      </c>
      <c r="I293" s="5">
        <v>41274</v>
      </c>
      <c r="J293" s="15" t="s">
        <v>1148</v>
      </c>
      <c r="K293" s="2" t="s">
        <v>547</v>
      </c>
      <c r="L293" s="85">
        <v>1663.2</v>
      </c>
      <c r="M293" s="2"/>
      <c r="N293" s="2"/>
    </row>
    <row r="294" spans="2:14" ht="51">
      <c r="B294" s="2">
        <v>283</v>
      </c>
      <c r="C294" s="16"/>
      <c r="D294" s="4" t="s">
        <v>1151</v>
      </c>
      <c r="E294" s="5">
        <v>41156</v>
      </c>
      <c r="F294" s="15" t="s">
        <v>1077</v>
      </c>
      <c r="G294" s="2">
        <v>26372035</v>
      </c>
      <c r="H294" s="6">
        <v>2896.08</v>
      </c>
      <c r="I294" s="40" t="s">
        <v>839</v>
      </c>
      <c r="J294" s="15" t="s">
        <v>1078</v>
      </c>
      <c r="K294" s="2" t="s">
        <v>547</v>
      </c>
      <c r="L294" s="66">
        <v>2896.08</v>
      </c>
      <c r="M294" s="2"/>
      <c r="N294" s="2"/>
    </row>
    <row r="295" spans="2:14" ht="38.25">
      <c r="B295" s="2">
        <v>284</v>
      </c>
      <c r="C295" s="16"/>
      <c r="D295" s="4" t="s">
        <v>1152</v>
      </c>
      <c r="E295" s="5">
        <v>41043</v>
      </c>
      <c r="F295" s="15" t="s">
        <v>1023</v>
      </c>
      <c r="G295" s="37" t="s">
        <v>1024</v>
      </c>
      <c r="H295" s="6">
        <v>11319.14</v>
      </c>
      <c r="I295" s="5">
        <v>41274</v>
      </c>
      <c r="J295" s="15" t="s">
        <v>1026</v>
      </c>
      <c r="K295" s="2" t="s">
        <v>547</v>
      </c>
      <c r="L295" s="66">
        <v>9819.14</v>
      </c>
      <c r="M295" s="2"/>
      <c r="N295" s="2"/>
    </row>
    <row r="296" spans="2:14" ht="25.5">
      <c r="B296" s="2">
        <v>285</v>
      </c>
      <c r="C296" s="16"/>
      <c r="D296" s="4" t="s">
        <v>1153</v>
      </c>
      <c r="E296" s="5">
        <v>41200</v>
      </c>
      <c r="F296" s="3" t="s">
        <v>1040</v>
      </c>
      <c r="G296" s="2">
        <v>33858226</v>
      </c>
      <c r="H296" s="6">
        <v>1418</v>
      </c>
      <c r="I296" s="40" t="s">
        <v>892</v>
      </c>
      <c r="J296" s="15" t="s">
        <v>1041</v>
      </c>
      <c r="K296" s="2" t="s">
        <v>547</v>
      </c>
      <c r="L296" s="85">
        <v>1418</v>
      </c>
      <c r="M296" s="2"/>
      <c r="N296" s="2"/>
    </row>
    <row r="297" spans="2:14" ht="25.5">
      <c r="B297" s="2">
        <v>286</v>
      </c>
      <c r="C297" s="16"/>
      <c r="D297" s="4" t="s">
        <v>1154</v>
      </c>
      <c r="E297" s="5">
        <v>41200</v>
      </c>
      <c r="F297" s="3" t="s">
        <v>1040</v>
      </c>
      <c r="G297" s="2">
        <v>33858226</v>
      </c>
      <c r="H297" s="6">
        <v>1232</v>
      </c>
      <c r="I297" s="40" t="s">
        <v>892</v>
      </c>
      <c r="J297" s="15" t="s">
        <v>1041</v>
      </c>
      <c r="K297" s="2" t="s">
        <v>547</v>
      </c>
      <c r="L297" s="85">
        <v>1232</v>
      </c>
      <c r="M297" s="2"/>
      <c r="N297" s="2"/>
    </row>
    <row r="298" spans="2:14" ht="25.5">
      <c r="B298" s="2">
        <v>287</v>
      </c>
      <c r="C298" s="16"/>
      <c r="D298" s="4" t="s">
        <v>1058</v>
      </c>
      <c r="E298" s="40">
        <v>41228</v>
      </c>
      <c r="F298" s="3" t="s">
        <v>1033</v>
      </c>
      <c r="G298" s="2">
        <v>35919121</v>
      </c>
      <c r="H298" s="6">
        <v>396</v>
      </c>
      <c r="I298" s="5">
        <v>41274</v>
      </c>
      <c r="J298" s="15" t="s">
        <v>1155</v>
      </c>
      <c r="K298" s="2" t="s">
        <v>547</v>
      </c>
      <c r="L298" s="85">
        <v>396</v>
      </c>
      <c r="M298" s="2"/>
      <c r="N298" s="2"/>
    </row>
    <row r="299" spans="2:14" ht="38.25">
      <c r="B299" s="2">
        <v>288</v>
      </c>
      <c r="C299" s="16"/>
      <c r="D299" s="4" t="s">
        <v>1156</v>
      </c>
      <c r="E299" s="5">
        <v>41225</v>
      </c>
      <c r="F299" s="15" t="s">
        <v>873</v>
      </c>
      <c r="G299" s="2">
        <v>2161917135</v>
      </c>
      <c r="H299" s="6">
        <v>1554.75</v>
      </c>
      <c r="I299" s="5">
        <v>41238</v>
      </c>
      <c r="J299" s="15" t="s">
        <v>874</v>
      </c>
      <c r="K299" s="2" t="s">
        <v>547</v>
      </c>
      <c r="L299" s="66">
        <v>1554.75</v>
      </c>
      <c r="M299" s="2"/>
      <c r="N299" s="2"/>
    </row>
    <row r="300" spans="2:14" ht="38.25">
      <c r="B300" s="2">
        <v>289</v>
      </c>
      <c r="C300" s="16"/>
      <c r="D300" s="4" t="s">
        <v>1157</v>
      </c>
      <c r="E300" s="5">
        <v>41225</v>
      </c>
      <c r="F300" s="15" t="s">
        <v>873</v>
      </c>
      <c r="G300" s="2">
        <v>2161917135</v>
      </c>
      <c r="H300" s="6">
        <v>1112.28</v>
      </c>
      <c r="I300" s="5">
        <v>41238</v>
      </c>
      <c r="J300" s="15" t="s">
        <v>874</v>
      </c>
      <c r="K300" s="2" t="s">
        <v>547</v>
      </c>
      <c r="L300" s="66">
        <v>1112.28</v>
      </c>
      <c r="M300" s="2"/>
      <c r="N300" s="2"/>
    </row>
    <row r="301" spans="2:14" ht="38.25">
      <c r="B301" s="2">
        <v>290</v>
      </c>
      <c r="C301" s="16"/>
      <c r="D301" s="4" t="s">
        <v>1158</v>
      </c>
      <c r="E301" s="5">
        <v>41225</v>
      </c>
      <c r="F301" s="15" t="s">
        <v>873</v>
      </c>
      <c r="G301" s="2">
        <v>2161917135</v>
      </c>
      <c r="H301" s="6">
        <v>1469.28</v>
      </c>
      <c r="I301" s="5">
        <v>41238</v>
      </c>
      <c r="J301" s="15" t="s">
        <v>874</v>
      </c>
      <c r="K301" s="2" t="s">
        <v>547</v>
      </c>
      <c r="L301" s="66">
        <v>1469.28</v>
      </c>
      <c r="M301" s="44"/>
      <c r="N301" s="2"/>
    </row>
    <row r="302" spans="2:14" ht="25.5">
      <c r="B302" s="2">
        <v>291</v>
      </c>
      <c r="C302" s="16"/>
      <c r="D302" s="4" t="s">
        <v>1159</v>
      </c>
      <c r="E302" s="5">
        <v>41225</v>
      </c>
      <c r="F302" s="3" t="s">
        <v>1081</v>
      </c>
      <c r="G302" s="2">
        <v>13425445</v>
      </c>
      <c r="H302" s="6">
        <v>2809.46</v>
      </c>
      <c r="I302" s="5">
        <v>41274</v>
      </c>
      <c r="J302" s="15" t="s">
        <v>1160</v>
      </c>
      <c r="K302" s="2" t="s">
        <v>547</v>
      </c>
      <c r="L302" s="66">
        <v>2809.46</v>
      </c>
      <c r="M302" s="44"/>
      <c r="N302" s="2"/>
    </row>
    <row r="303" spans="2:14" ht="38.25">
      <c r="B303" s="2">
        <v>292</v>
      </c>
      <c r="C303" s="16"/>
      <c r="D303" s="4" t="s">
        <v>1161</v>
      </c>
      <c r="E303" s="5">
        <v>41225</v>
      </c>
      <c r="F303" s="3" t="s">
        <v>815</v>
      </c>
      <c r="G303" s="2">
        <v>32652967</v>
      </c>
      <c r="H303" s="6">
        <v>6097.2</v>
      </c>
      <c r="I303" s="40" t="s">
        <v>1165</v>
      </c>
      <c r="J303" s="15" t="s">
        <v>1162</v>
      </c>
      <c r="K303" s="2" t="s">
        <v>547</v>
      </c>
      <c r="L303" s="85">
        <v>6097.2</v>
      </c>
      <c r="M303" s="2"/>
      <c r="N303" s="2"/>
    </row>
    <row r="304" spans="2:14" ht="38.25">
      <c r="B304" s="2">
        <v>293</v>
      </c>
      <c r="C304" s="16"/>
      <c r="D304" s="4" t="s">
        <v>1163</v>
      </c>
      <c r="E304" s="5">
        <v>41225</v>
      </c>
      <c r="F304" s="3" t="s">
        <v>815</v>
      </c>
      <c r="G304" s="2">
        <v>32652967</v>
      </c>
      <c r="H304" s="6">
        <v>12600</v>
      </c>
      <c r="I304" s="40" t="s">
        <v>1165</v>
      </c>
      <c r="J304" s="15" t="s">
        <v>1162</v>
      </c>
      <c r="K304" s="2" t="s">
        <v>547</v>
      </c>
      <c r="L304" s="85">
        <v>12600</v>
      </c>
      <c r="M304" s="2"/>
      <c r="N304" s="2"/>
    </row>
    <row r="305" spans="2:14" ht="38.25">
      <c r="B305" s="2">
        <v>294</v>
      </c>
      <c r="C305" s="16"/>
      <c r="D305" s="4" t="s">
        <v>1164</v>
      </c>
      <c r="E305" s="5">
        <v>41225</v>
      </c>
      <c r="F305" s="3" t="s">
        <v>815</v>
      </c>
      <c r="G305" s="2">
        <v>32652967</v>
      </c>
      <c r="H305" s="6">
        <v>8487.6</v>
      </c>
      <c r="I305" s="40" t="s">
        <v>1165</v>
      </c>
      <c r="J305" s="15" t="s">
        <v>1162</v>
      </c>
      <c r="K305" s="2" t="s">
        <v>547</v>
      </c>
      <c r="L305" s="85">
        <v>8487.6</v>
      </c>
      <c r="M305" s="2"/>
      <c r="N305" s="2"/>
    </row>
    <row r="306" spans="2:14" ht="38.25">
      <c r="B306" s="2">
        <v>295</v>
      </c>
      <c r="C306" s="16"/>
      <c r="D306" s="4" t="s">
        <v>1166</v>
      </c>
      <c r="E306" s="5">
        <v>41221</v>
      </c>
      <c r="F306" s="3" t="s">
        <v>815</v>
      </c>
      <c r="G306" s="2">
        <v>32652967</v>
      </c>
      <c r="H306" s="6">
        <v>8335.2</v>
      </c>
      <c r="I306" s="40" t="s">
        <v>1165</v>
      </c>
      <c r="J306" s="15" t="s">
        <v>1162</v>
      </c>
      <c r="K306" s="2" t="s">
        <v>547</v>
      </c>
      <c r="L306" s="85">
        <v>8335.2</v>
      </c>
      <c r="M306" s="2"/>
      <c r="N306" s="2"/>
    </row>
    <row r="307" spans="2:14" ht="25.5">
      <c r="B307" s="2">
        <v>296</v>
      </c>
      <c r="C307" s="16"/>
      <c r="D307" s="4" t="s">
        <v>1167</v>
      </c>
      <c r="E307" s="5">
        <v>41228</v>
      </c>
      <c r="F307" s="3" t="s">
        <v>1081</v>
      </c>
      <c r="G307" s="2">
        <v>13425445</v>
      </c>
      <c r="H307" s="6">
        <v>4674.91</v>
      </c>
      <c r="I307" s="5">
        <v>41274</v>
      </c>
      <c r="J307" s="15" t="s">
        <v>1160</v>
      </c>
      <c r="K307" s="2" t="s">
        <v>547</v>
      </c>
      <c r="L307" s="85">
        <v>4674.91</v>
      </c>
      <c r="M307" s="2"/>
      <c r="N307" s="2"/>
    </row>
    <row r="308" spans="2:14" ht="25.5">
      <c r="B308" s="2">
        <v>297</v>
      </c>
      <c r="C308" s="16"/>
      <c r="D308" s="4" t="s">
        <v>1168</v>
      </c>
      <c r="E308" s="5">
        <v>41235</v>
      </c>
      <c r="F308" s="3" t="s">
        <v>1081</v>
      </c>
      <c r="G308" s="2">
        <v>13425445</v>
      </c>
      <c r="H308" s="6">
        <v>2809.46</v>
      </c>
      <c r="I308" s="5">
        <v>41274</v>
      </c>
      <c r="J308" s="15" t="s">
        <v>1160</v>
      </c>
      <c r="K308" s="2" t="s">
        <v>547</v>
      </c>
      <c r="L308" s="85">
        <v>2809.46</v>
      </c>
      <c r="M308" s="2"/>
      <c r="N308" s="2"/>
    </row>
    <row r="309" spans="2:14" ht="25.5">
      <c r="B309" s="2">
        <v>298</v>
      </c>
      <c r="C309" s="16"/>
      <c r="D309" s="4" t="s">
        <v>1169</v>
      </c>
      <c r="E309" s="5">
        <v>41228</v>
      </c>
      <c r="F309" s="3" t="s">
        <v>1081</v>
      </c>
      <c r="G309" s="2">
        <v>13425445</v>
      </c>
      <c r="H309" s="6">
        <v>4363.42</v>
      </c>
      <c r="I309" s="5">
        <v>41274</v>
      </c>
      <c r="J309" s="15" t="s">
        <v>1160</v>
      </c>
      <c r="K309" s="2" t="s">
        <v>547</v>
      </c>
      <c r="L309" s="85">
        <v>4363.42</v>
      </c>
      <c r="M309" s="2"/>
      <c r="N309" s="2"/>
    </row>
    <row r="310" spans="2:14" ht="25.5">
      <c r="B310" s="2">
        <v>299</v>
      </c>
      <c r="C310" s="16"/>
      <c r="D310" s="4" t="s">
        <v>1170</v>
      </c>
      <c r="E310" s="5">
        <v>41220</v>
      </c>
      <c r="F310" s="3" t="s">
        <v>1081</v>
      </c>
      <c r="G310" s="2">
        <v>13425445</v>
      </c>
      <c r="H310" s="6">
        <v>4986.41</v>
      </c>
      <c r="I310" s="5">
        <v>41274</v>
      </c>
      <c r="J310" s="15" t="s">
        <v>1160</v>
      </c>
      <c r="K310" s="2" t="s">
        <v>547</v>
      </c>
      <c r="L310" s="85">
        <v>4986.41</v>
      </c>
      <c r="M310" s="2"/>
      <c r="N310" s="2"/>
    </row>
    <row r="311" spans="2:14" ht="38.25">
      <c r="B311" s="2">
        <v>300</v>
      </c>
      <c r="C311" s="16"/>
      <c r="D311" s="4" t="s">
        <v>1171</v>
      </c>
      <c r="E311" s="5">
        <v>41220</v>
      </c>
      <c r="F311" s="3" t="s">
        <v>1081</v>
      </c>
      <c r="G311" s="2">
        <v>13425445</v>
      </c>
      <c r="H311" s="6">
        <v>1500</v>
      </c>
      <c r="I311" s="5">
        <v>41274</v>
      </c>
      <c r="J311" s="15" t="s">
        <v>1172</v>
      </c>
      <c r="K311" s="2" t="s">
        <v>547</v>
      </c>
      <c r="L311" s="85">
        <v>1500</v>
      </c>
      <c r="M311" s="2"/>
      <c r="N311" s="2"/>
    </row>
    <row r="312" spans="2:14" ht="25.5">
      <c r="B312" s="2">
        <v>301</v>
      </c>
      <c r="C312" s="16"/>
      <c r="D312" s="4" t="s">
        <v>1173</v>
      </c>
      <c r="E312" s="5">
        <v>41225</v>
      </c>
      <c r="F312" s="3" t="s">
        <v>1081</v>
      </c>
      <c r="G312" s="2">
        <v>13425445</v>
      </c>
      <c r="H312" s="6">
        <v>4674.91</v>
      </c>
      <c r="I312" s="5">
        <v>41274</v>
      </c>
      <c r="J312" s="15" t="s">
        <v>1160</v>
      </c>
      <c r="K312" s="2" t="s">
        <v>547</v>
      </c>
      <c r="L312" s="85">
        <v>4674.91</v>
      </c>
      <c r="M312" s="2"/>
      <c r="N312" s="2"/>
    </row>
    <row r="313" spans="2:14" ht="25.5">
      <c r="B313" s="2">
        <v>302</v>
      </c>
      <c r="C313" s="16"/>
      <c r="D313" s="4" t="s">
        <v>1174</v>
      </c>
      <c r="E313" s="5">
        <v>41220</v>
      </c>
      <c r="F313" s="3" t="s">
        <v>1081</v>
      </c>
      <c r="G313" s="2">
        <v>13425445</v>
      </c>
      <c r="H313" s="6">
        <v>2809.46</v>
      </c>
      <c r="I313" s="5">
        <v>41274</v>
      </c>
      <c r="J313" s="15" t="s">
        <v>1160</v>
      </c>
      <c r="K313" s="2" t="s">
        <v>547</v>
      </c>
      <c r="L313" s="85">
        <v>2809.46</v>
      </c>
      <c r="M313" s="2"/>
      <c r="N313" s="2"/>
    </row>
    <row r="314" spans="2:14" ht="25.5">
      <c r="B314" s="44">
        <v>303</v>
      </c>
      <c r="C314" s="16"/>
      <c r="D314" s="4" t="s">
        <v>1175</v>
      </c>
      <c r="E314" s="5">
        <v>41225</v>
      </c>
      <c r="F314" s="3" t="s">
        <v>1081</v>
      </c>
      <c r="G314" s="2">
        <v>13425445</v>
      </c>
      <c r="H314" s="6">
        <v>8103.84</v>
      </c>
      <c r="I314" s="5">
        <v>41274</v>
      </c>
      <c r="J314" s="15" t="s">
        <v>1160</v>
      </c>
      <c r="K314" s="2" t="s">
        <v>547</v>
      </c>
      <c r="L314" s="85">
        <v>8103.84</v>
      </c>
      <c r="M314" s="2"/>
      <c r="N314" s="2"/>
    </row>
    <row r="315" spans="2:14" ht="25.5">
      <c r="B315" s="2">
        <v>304</v>
      </c>
      <c r="C315" s="16"/>
      <c r="D315" s="4" t="s">
        <v>1176</v>
      </c>
      <c r="E315" s="5">
        <v>41226</v>
      </c>
      <c r="F315" s="3" t="s">
        <v>1081</v>
      </c>
      <c r="G315" s="2">
        <v>13425445</v>
      </c>
      <c r="H315" s="6">
        <v>2809.46</v>
      </c>
      <c r="I315" s="5">
        <v>41274</v>
      </c>
      <c r="J315" s="15" t="s">
        <v>1160</v>
      </c>
      <c r="K315" s="2" t="s">
        <v>547</v>
      </c>
      <c r="L315" s="85">
        <v>2809.46</v>
      </c>
      <c r="M315" s="2"/>
      <c r="N315" s="2"/>
    </row>
    <row r="316" spans="2:14" ht="25.5">
      <c r="B316" s="2">
        <v>305</v>
      </c>
      <c r="C316" s="16"/>
      <c r="D316" s="4" t="s">
        <v>1177</v>
      </c>
      <c r="E316" s="5">
        <v>41221</v>
      </c>
      <c r="F316" s="3" t="s">
        <v>1081</v>
      </c>
      <c r="G316" s="2">
        <v>13425445</v>
      </c>
      <c r="H316" s="6">
        <v>2809.46</v>
      </c>
      <c r="I316" s="5">
        <v>41274</v>
      </c>
      <c r="J316" s="15" t="s">
        <v>1160</v>
      </c>
      <c r="K316" s="2" t="s">
        <v>547</v>
      </c>
      <c r="L316" s="85">
        <v>2809.46</v>
      </c>
      <c r="M316" s="2"/>
      <c r="N316" s="2"/>
    </row>
    <row r="317" spans="2:14" ht="25.5">
      <c r="B317" s="2">
        <v>306</v>
      </c>
      <c r="C317" s="16"/>
      <c r="D317" s="4" t="s">
        <v>1171</v>
      </c>
      <c r="E317" s="5">
        <v>41220</v>
      </c>
      <c r="F317" s="3" t="s">
        <v>1081</v>
      </c>
      <c r="G317" s="2">
        <v>13425445</v>
      </c>
      <c r="H317" s="6">
        <v>6235.99</v>
      </c>
      <c r="I317" s="5">
        <v>41274</v>
      </c>
      <c r="J317" s="15" t="s">
        <v>1160</v>
      </c>
      <c r="K317" s="2" t="s">
        <v>547</v>
      </c>
      <c r="L317" s="85">
        <v>6235.99</v>
      </c>
      <c r="M317" s="2"/>
      <c r="N317" s="2"/>
    </row>
    <row r="318" spans="2:14" ht="25.5">
      <c r="B318" s="2">
        <v>307</v>
      </c>
      <c r="C318" s="16"/>
      <c r="D318" s="4" t="s">
        <v>1178</v>
      </c>
      <c r="E318" s="40">
        <v>41214</v>
      </c>
      <c r="F318" s="3" t="s">
        <v>806</v>
      </c>
      <c r="G318" s="2">
        <v>25010092</v>
      </c>
      <c r="H318" s="6">
        <v>1950</v>
      </c>
      <c r="I318" s="5">
        <v>41274</v>
      </c>
      <c r="J318" s="15" t="s">
        <v>1179</v>
      </c>
      <c r="K318" s="2" t="s">
        <v>547</v>
      </c>
      <c r="L318" s="85"/>
      <c r="M318" s="2"/>
      <c r="N318" s="2"/>
    </row>
    <row r="319" spans="2:14" ht="25.5">
      <c r="B319" s="2">
        <v>308</v>
      </c>
      <c r="C319" s="16"/>
      <c r="D319" s="4" t="s">
        <v>1180</v>
      </c>
      <c r="E319" s="5">
        <v>41220</v>
      </c>
      <c r="F319" s="3" t="s">
        <v>1081</v>
      </c>
      <c r="G319" s="2">
        <v>13425445</v>
      </c>
      <c r="H319" s="6">
        <v>3739.22</v>
      </c>
      <c r="I319" s="5">
        <v>41274</v>
      </c>
      <c r="J319" s="15" t="s">
        <v>1160</v>
      </c>
      <c r="K319" s="2" t="s">
        <v>547</v>
      </c>
      <c r="L319" s="85">
        <v>3739.22</v>
      </c>
      <c r="M319" s="2"/>
      <c r="N319" s="2"/>
    </row>
    <row r="320" spans="2:14" ht="25.5">
      <c r="B320" s="2">
        <v>309</v>
      </c>
      <c r="C320" s="16"/>
      <c r="D320" s="4" t="s">
        <v>1181</v>
      </c>
      <c r="E320" s="5">
        <v>41225</v>
      </c>
      <c r="F320" s="3" t="s">
        <v>1081</v>
      </c>
      <c r="G320" s="2">
        <v>13425445</v>
      </c>
      <c r="H320" s="6">
        <v>4986.41</v>
      </c>
      <c r="I320" s="5">
        <v>41274</v>
      </c>
      <c r="J320" s="15" t="s">
        <v>1160</v>
      </c>
      <c r="K320" s="2" t="s">
        <v>547</v>
      </c>
      <c r="L320" s="85">
        <v>4986.41</v>
      </c>
      <c r="M320" s="2"/>
      <c r="N320" s="2"/>
    </row>
    <row r="321" spans="2:14" ht="25.5">
      <c r="B321" s="2">
        <v>310</v>
      </c>
      <c r="C321" s="16"/>
      <c r="D321" s="4" t="s">
        <v>1182</v>
      </c>
      <c r="E321" s="5">
        <v>41200</v>
      </c>
      <c r="F321" s="15" t="s">
        <v>1183</v>
      </c>
      <c r="G321" s="2">
        <v>13445382</v>
      </c>
      <c r="H321" s="6">
        <v>19800</v>
      </c>
      <c r="I321" s="5">
        <v>41274</v>
      </c>
      <c r="J321" s="15" t="s">
        <v>1184</v>
      </c>
      <c r="K321" s="2" t="s">
        <v>547</v>
      </c>
      <c r="L321" s="85">
        <v>19800</v>
      </c>
      <c r="M321" s="2"/>
      <c r="N321" s="2"/>
    </row>
    <row r="322" spans="2:14" ht="25.5">
      <c r="B322" s="2">
        <v>311</v>
      </c>
      <c r="C322" s="16"/>
      <c r="D322" s="4" t="s">
        <v>1185</v>
      </c>
      <c r="E322" s="5">
        <v>41225</v>
      </c>
      <c r="F322" s="3" t="s">
        <v>1081</v>
      </c>
      <c r="G322" s="2">
        <v>13425445</v>
      </c>
      <c r="H322" s="6">
        <v>4363.42</v>
      </c>
      <c r="I322" s="5">
        <v>41274</v>
      </c>
      <c r="J322" s="15" t="s">
        <v>1160</v>
      </c>
      <c r="K322" s="2" t="s">
        <v>547</v>
      </c>
      <c r="L322" s="85">
        <v>4363.42</v>
      </c>
      <c r="M322" s="2"/>
      <c r="N322" s="2"/>
    </row>
    <row r="323" spans="2:14" ht="25.5">
      <c r="B323" s="2">
        <v>312</v>
      </c>
      <c r="C323" s="16"/>
      <c r="D323" s="4" t="s">
        <v>683</v>
      </c>
      <c r="E323" s="40">
        <v>41143</v>
      </c>
      <c r="F323" s="3" t="s">
        <v>806</v>
      </c>
      <c r="G323" s="2">
        <v>25010092</v>
      </c>
      <c r="H323" s="6">
        <v>78763</v>
      </c>
      <c r="I323" s="5">
        <v>41274</v>
      </c>
      <c r="J323" s="15" t="s">
        <v>1138</v>
      </c>
      <c r="K323" s="2" t="s">
        <v>547</v>
      </c>
      <c r="L323" s="85"/>
      <c r="M323" s="2"/>
      <c r="N323" s="2"/>
    </row>
    <row r="324" spans="2:14" ht="38.25">
      <c r="B324" s="2">
        <v>313</v>
      </c>
      <c r="C324" s="16"/>
      <c r="D324" s="4" t="s">
        <v>1186</v>
      </c>
      <c r="E324" s="5">
        <v>41262</v>
      </c>
      <c r="F324" s="15" t="s">
        <v>1199</v>
      </c>
      <c r="G324" s="2">
        <v>37454310</v>
      </c>
      <c r="H324" s="6">
        <v>1937.23</v>
      </c>
      <c r="I324" s="5">
        <v>41274</v>
      </c>
      <c r="J324" s="15" t="s">
        <v>1187</v>
      </c>
      <c r="K324" s="2" t="s">
        <v>547</v>
      </c>
      <c r="L324" s="66">
        <v>1937.72</v>
      </c>
      <c r="M324" s="2"/>
      <c r="N324" s="2"/>
    </row>
    <row r="325" spans="2:14" ht="25.5">
      <c r="B325" s="2">
        <v>314</v>
      </c>
      <c r="C325" s="16"/>
      <c r="D325" s="4" t="s">
        <v>1188</v>
      </c>
      <c r="E325" s="5">
        <v>41253</v>
      </c>
      <c r="F325" s="2" t="s">
        <v>1189</v>
      </c>
      <c r="G325" s="2">
        <v>2145700677</v>
      </c>
      <c r="H325" s="6">
        <v>1100</v>
      </c>
      <c r="I325" s="5">
        <v>41274</v>
      </c>
      <c r="J325" s="15" t="s">
        <v>1190</v>
      </c>
      <c r="K325" s="2" t="s">
        <v>547</v>
      </c>
      <c r="L325" s="85">
        <v>1100</v>
      </c>
      <c r="M325" s="2"/>
      <c r="N325" s="2"/>
    </row>
    <row r="326" spans="2:14" ht="25.5">
      <c r="B326" s="2">
        <v>315</v>
      </c>
      <c r="C326" s="16"/>
      <c r="D326" s="4" t="s">
        <v>836</v>
      </c>
      <c r="E326" s="5">
        <v>41262</v>
      </c>
      <c r="F326" s="2" t="s">
        <v>1189</v>
      </c>
      <c r="G326" s="2">
        <v>2145700677</v>
      </c>
      <c r="H326" s="6">
        <v>1391</v>
      </c>
      <c r="I326" s="5">
        <v>41274</v>
      </c>
      <c r="J326" s="15" t="s">
        <v>1190</v>
      </c>
      <c r="K326" s="2" t="s">
        <v>547</v>
      </c>
      <c r="L326" s="85">
        <v>1391</v>
      </c>
      <c r="M326" s="2"/>
      <c r="N326" s="2"/>
    </row>
    <row r="327" spans="2:14" ht="12.75">
      <c r="B327" s="2">
        <v>316</v>
      </c>
      <c r="C327" s="16"/>
      <c r="D327" s="4" t="s">
        <v>1191</v>
      </c>
      <c r="E327" s="5">
        <v>41246</v>
      </c>
      <c r="F327" s="2" t="s">
        <v>1189</v>
      </c>
      <c r="G327" s="2">
        <v>2145700677</v>
      </c>
      <c r="H327" s="6">
        <v>1400</v>
      </c>
      <c r="I327" s="5">
        <v>41274</v>
      </c>
      <c r="J327" s="15" t="s">
        <v>1193</v>
      </c>
      <c r="K327" s="2" t="s">
        <v>547</v>
      </c>
      <c r="L327" s="85">
        <v>1400</v>
      </c>
      <c r="M327" s="2"/>
      <c r="N327" s="2"/>
    </row>
    <row r="328" spans="2:14" ht="12.75">
      <c r="B328" s="2">
        <v>317</v>
      </c>
      <c r="C328" s="16"/>
      <c r="D328" s="4" t="s">
        <v>1192</v>
      </c>
      <c r="E328" s="5">
        <v>41246</v>
      </c>
      <c r="F328" s="2" t="s">
        <v>1189</v>
      </c>
      <c r="G328" s="2">
        <v>2145700677</v>
      </c>
      <c r="H328" s="6">
        <v>3240</v>
      </c>
      <c r="I328" s="5">
        <v>41274</v>
      </c>
      <c r="J328" s="15" t="s">
        <v>1193</v>
      </c>
      <c r="K328" s="2" t="s">
        <v>547</v>
      </c>
      <c r="L328" s="85">
        <v>3240</v>
      </c>
      <c r="M328" s="2"/>
      <c r="N328" s="2"/>
    </row>
    <row r="329" spans="2:14" ht="25.5">
      <c r="B329" s="2">
        <v>318</v>
      </c>
      <c r="C329" s="16"/>
      <c r="D329" s="4" t="s">
        <v>1194</v>
      </c>
      <c r="E329" s="5">
        <v>41253</v>
      </c>
      <c r="F329" s="2" t="s">
        <v>1189</v>
      </c>
      <c r="G329" s="2">
        <v>2145700677</v>
      </c>
      <c r="H329" s="6">
        <v>4860</v>
      </c>
      <c r="I329" s="5">
        <v>41274</v>
      </c>
      <c r="J329" s="15" t="s">
        <v>1190</v>
      </c>
      <c r="K329" s="2" t="s">
        <v>547</v>
      </c>
      <c r="L329" s="85">
        <v>4860</v>
      </c>
      <c r="M329" s="2"/>
      <c r="N329" s="2"/>
    </row>
    <row r="330" spans="2:14" ht="38.25">
      <c r="B330" s="2">
        <v>319</v>
      </c>
      <c r="C330" s="16"/>
      <c r="D330" s="42" t="s">
        <v>1195</v>
      </c>
      <c r="E330" s="5">
        <v>41192</v>
      </c>
      <c r="F330" s="15" t="s">
        <v>1077</v>
      </c>
      <c r="G330" s="2">
        <v>26372035</v>
      </c>
      <c r="H330" s="6">
        <v>1158.43</v>
      </c>
      <c r="I330" s="40" t="s">
        <v>839</v>
      </c>
      <c r="J330" s="15" t="s">
        <v>1078</v>
      </c>
      <c r="K330" s="2" t="s">
        <v>547</v>
      </c>
      <c r="L330" s="85">
        <v>1158.43</v>
      </c>
      <c r="M330" s="2"/>
      <c r="N330" s="2"/>
    </row>
    <row r="331" spans="2:14" ht="25.5">
      <c r="B331" s="2">
        <v>320</v>
      </c>
      <c r="C331" s="16"/>
      <c r="D331" s="4" t="s">
        <v>1196</v>
      </c>
      <c r="E331" s="5">
        <v>41149</v>
      </c>
      <c r="F331" s="2" t="s">
        <v>1197</v>
      </c>
      <c r="G331" s="37" t="s">
        <v>1086</v>
      </c>
      <c r="H331" s="6">
        <v>13632</v>
      </c>
      <c r="I331" s="5">
        <v>41274</v>
      </c>
      <c r="J331" s="15" t="s">
        <v>1198</v>
      </c>
      <c r="K331" s="2" t="s">
        <v>547</v>
      </c>
      <c r="L331" s="85">
        <v>13632</v>
      </c>
      <c r="M331" s="2"/>
      <c r="N331" s="2"/>
    </row>
    <row r="332" spans="2:14" ht="38.25">
      <c r="B332" s="2">
        <v>321</v>
      </c>
      <c r="C332" s="16"/>
      <c r="D332" s="4" t="s">
        <v>1200</v>
      </c>
      <c r="E332" s="5">
        <v>41241</v>
      </c>
      <c r="F332" s="3" t="s">
        <v>914</v>
      </c>
      <c r="G332" s="2">
        <v>33667932</v>
      </c>
      <c r="H332" s="6">
        <v>525</v>
      </c>
      <c r="I332" s="5">
        <v>41274</v>
      </c>
      <c r="J332" s="15" t="s">
        <v>1201</v>
      </c>
      <c r="K332" s="2" t="s">
        <v>547</v>
      </c>
      <c r="L332" s="85">
        <v>525</v>
      </c>
      <c r="M332" s="2"/>
      <c r="N332" s="2"/>
    </row>
    <row r="333" spans="2:14" ht="25.5">
      <c r="B333" s="2">
        <v>322</v>
      </c>
      <c r="C333" s="16"/>
      <c r="D333" s="4" t="s">
        <v>1202</v>
      </c>
      <c r="E333" s="5">
        <v>41136</v>
      </c>
      <c r="F333" s="3" t="s">
        <v>1040</v>
      </c>
      <c r="G333" s="2">
        <v>33858226</v>
      </c>
      <c r="H333" s="6">
        <v>1259</v>
      </c>
      <c r="I333" s="40" t="s">
        <v>892</v>
      </c>
      <c r="J333" s="15" t="s">
        <v>1041</v>
      </c>
      <c r="K333" s="2" t="s">
        <v>547</v>
      </c>
      <c r="L333" s="85">
        <v>1259</v>
      </c>
      <c r="M333" s="2"/>
      <c r="N333" s="2"/>
    </row>
    <row r="334" spans="2:14" ht="25.5">
      <c r="B334" s="2">
        <v>323</v>
      </c>
      <c r="C334" s="16"/>
      <c r="D334" s="4" t="s">
        <v>1203</v>
      </c>
      <c r="E334" s="5">
        <v>41136</v>
      </c>
      <c r="F334" s="3" t="s">
        <v>1040</v>
      </c>
      <c r="G334" s="2">
        <v>33858226</v>
      </c>
      <c r="H334" s="6">
        <v>1103</v>
      </c>
      <c r="I334" s="40" t="s">
        <v>892</v>
      </c>
      <c r="J334" s="15" t="s">
        <v>1041</v>
      </c>
      <c r="K334" s="2" t="s">
        <v>547</v>
      </c>
      <c r="L334" s="85">
        <v>1103</v>
      </c>
      <c r="M334" s="2"/>
      <c r="N334" s="2"/>
    </row>
    <row r="335" spans="2:14" ht="25.5">
      <c r="B335" s="2">
        <v>324</v>
      </c>
      <c r="C335" s="16"/>
      <c r="D335" s="4" t="s">
        <v>1204</v>
      </c>
      <c r="E335" s="5">
        <v>41136</v>
      </c>
      <c r="F335" s="3" t="s">
        <v>1040</v>
      </c>
      <c r="G335" s="2">
        <v>33858226</v>
      </c>
      <c r="H335" s="6">
        <v>1823</v>
      </c>
      <c r="I335" s="40" t="s">
        <v>892</v>
      </c>
      <c r="J335" s="15" t="s">
        <v>1041</v>
      </c>
      <c r="K335" s="2" t="s">
        <v>547</v>
      </c>
      <c r="L335" s="85">
        <v>1823</v>
      </c>
      <c r="M335" s="2"/>
      <c r="N335" s="2"/>
    </row>
    <row r="336" spans="2:14" ht="25.5">
      <c r="B336" s="2">
        <v>325</v>
      </c>
      <c r="C336" s="16"/>
      <c r="D336" s="4" t="s">
        <v>1205</v>
      </c>
      <c r="E336" s="5">
        <v>41136</v>
      </c>
      <c r="F336" s="3" t="s">
        <v>1040</v>
      </c>
      <c r="G336" s="2">
        <v>33858226</v>
      </c>
      <c r="H336" s="6">
        <v>2518</v>
      </c>
      <c r="I336" s="40" t="s">
        <v>892</v>
      </c>
      <c r="J336" s="15" t="s">
        <v>1041</v>
      </c>
      <c r="K336" s="2" t="s">
        <v>547</v>
      </c>
      <c r="L336" s="85">
        <v>2518</v>
      </c>
      <c r="M336" s="2"/>
      <c r="N336" s="2"/>
    </row>
    <row r="337" spans="2:14" ht="25.5">
      <c r="B337" s="2">
        <v>326</v>
      </c>
      <c r="C337" s="16"/>
      <c r="D337" s="4" t="s">
        <v>1204</v>
      </c>
      <c r="E337" s="5">
        <v>41136</v>
      </c>
      <c r="F337" s="3" t="s">
        <v>1040</v>
      </c>
      <c r="G337" s="2">
        <v>33858226</v>
      </c>
      <c r="H337" s="6">
        <v>2046</v>
      </c>
      <c r="I337" s="40" t="s">
        <v>892</v>
      </c>
      <c r="J337" s="15" t="s">
        <v>1041</v>
      </c>
      <c r="K337" s="2" t="s">
        <v>547</v>
      </c>
      <c r="L337" s="85">
        <v>2046</v>
      </c>
      <c r="M337" s="2"/>
      <c r="N337" s="2"/>
    </row>
    <row r="338" spans="2:14" ht="25.5">
      <c r="B338" s="2">
        <v>327</v>
      </c>
      <c r="C338" s="16"/>
      <c r="D338" s="4" t="s">
        <v>1206</v>
      </c>
      <c r="E338" s="5">
        <v>41137</v>
      </c>
      <c r="F338" s="3" t="s">
        <v>1040</v>
      </c>
      <c r="G338" s="2">
        <v>33858226</v>
      </c>
      <c r="H338" s="6">
        <v>2176</v>
      </c>
      <c r="I338" s="40" t="s">
        <v>892</v>
      </c>
      <c r="J338" s="15" t="s">
        <v>1041</v>
      </c>
      <c r="K338" s="2" t="s">
        <v>547</v>
      </c>
      <c r="L338" s="85">
        <v>2176</v>
      </c>
      <c r="M338" s="2"/>
      <c r="N338" s="2"/>
    </row>
    <row r="339" spans="2:14" ht="25.5">
      <c r="B339" s="2">
        <v>328</v>
      </c>
      <c r="C339" s="16"/>
      <c r="D339" s="4" t="s">
        <v>1207</v>
      </c>
      <c r="E339" s="5">
        <v>41261</v>
      </c>
      <c r="F339" s="3" t="s">
        <v>1208</v>
      </c>
      <c r="G339" s="2">
        <v>24226772</v>
      </c>
      <c r="H339" s="6">
        <v>1300</v>
      </c>
      <c r="I339" s="5">
        <v>41274</v>
      </c>
      <c r="J339" s="16" t="s">
        <v>1209</v>
      </c>
      <c r="K339" s="2" t="s">
        <v>547</v>
      </c>
      <c r="L339" s="85">
        <v>1300</v>
      </c>
      <c r="M339" s="2"/>
      <c r="N339" s="2"/>
    </row>
    <row r="340" spans="2:14" ht="25.5">
      <c r="B340" s="2">
        <v>329</v>
      </c>
      <c r="C340" s="16"/>
      <c r="D340" s="4" t="s">
        <v>1210</v>
      </c>
      <c r="E340" s="5">
        <v>41261</v>
      </c>
      <c r="F340" s="3" t="s">
        <v>1208</v>
      </c>
      <c r="G340" s="2">
        <v>24226772</v>
      </c>
      <c r="H340" s="6">
        <v>1300</v>
      </c>
      <c r="I340" s="5">
        <v>41274</v>
      </c>
      <c r="J340" s="16" t="s">
        <v>1209</v>
      </c>
      <c r="K340" s="2" t="s">
        <v>547</v>
      </c>
      <c r="L340" s="85">
        <v>1300</v>
      </c>
      <c r="M340" s="2"/>
      <c r="N340" s="2"/>
    </row>
    <row r="341" spans="2:14" ht="25.5">
      <c r="B341" s="2">
        <v>330</v>
      </c>
      <c r="C341" s="16"/>
      <c r="D341" s="4" t="s">
        <v>1211</v>
      </c>
      <c r="E341" s="5">
        <v>41262</v>
      </c>
      <c r="F341" s="3" t="s">
        <v>1208</v>
      </c>
      <c r="G341" s="2">
        <v>24226772</v>
      </c>
      <c r="H341" s="6">
        <v>2500</v>
      </c>
      <c r="I341" s="5">
        <v>41274</v>
      </c>
      <c r="J341" s="16" t="s">
        <v>1209</v>
      </c>
      <c r="K341" s="2" t="s">
        <v>547</v>
      </c>
      <c r="L341" s="85">
        <v>2500</v>
      </c>
      <c r="M341" s="2"/>
      <c r="N341" s="2"/>
    </row>
    <row r="342" spans="2:14" ht="25.5">
      <c r="B342" s="2">
        <v>331</v>
      </c>
      <c r="C342" s="16"/>
      <c r="D342" s="4" t="s">
        <v>1212</v>
      </c>
      <c r="E342" s="5">
        <v>41262</v>
      </c>
      <c r="F342" s="3" t="s">
        <v>1208</v>
      </c>
      <c r="G342" s="2">
        <v>24226772</v>
      </c>
      <c r="H342" s="6">
        <v>2500</v>
      </c>
      <c r="I342" s="5">
        <v>41274</v>
      </c>
      <c r="J342" s="16" t="s">
        <v>1209</v>
      </c>
      <c r="K342" s="2" t="s">
        <v>547</v>
      </c>
      <c r="L342" s="85">
        <v>2500</v>
      </c>
      <c r="M342" s="2"/>
      <c r="N342" s="2"/>
    </row>
    <row r="343" spans="2:14" ht="25.5">
      <c r="B343" s="2">
        <v>332</v>
      </c>
      <c r="C343" s="43"/>
      <c r="D343" s="4" t="s">
        <v>1213</v>
      </c>
      <c r="E343" s="5">
        <v>41262</v>
      </c>
      <c r="F343" s="3" t="s">
        <v>1208</v>
      </c>
      <c r="G343" s="2">
        <v>24226772</v>
      </c>
      <c r="H343" s="6">
        <v>3800</v>
      </c>
      <c r="I343" s="5">
        <v>41274</v>
      </c>
      <c r="J343" s="16" t="s">
        <v>1209</v>
      </c>
      <c r="K343" s="2" t="s">
        <v>547</v>
      </c>
      <c r="L343" s="85">
        <v>3800</v>
      </c>
      <c r="M343" s="2"/>
      <c r="N343" s="2"/>
    </row>
    <row r="344" spans="2:14" ht="25.5">
      <c r="B344" s="2">
        <v>333</v>
      </c>
      <c r="C344" s="16"/>
      <c r="D344" s="4" t="s">
        <v>1214</v>
      </c>
      <c r="E344" s="5">
        <v>41262</v>
      </c>
      <c r="F344" s="3" t="s">
        <v>1208</v>
      </c>
      <c r="G344" s="2">
        <v>24226772</v>
      </c>
      <c r="H344" s="6">
        <v>2500</v>
      </c>
      <c r="I344" s="5">
        <v>41274</v>
      </c>
      <c r="J344" s="16" t="s">
        <v>1209</v>
      </c>
      <c r="K344" s="2" t="s">
        <v>547</v>
      </c>
      <c r="L344" s="85">
        <v>2500</v>
      </c>
      <c r="M344" s="2"/>
      <c r="N344" s="2"/>
    </row>
    <row r="345" spans="2:14" ht="25.5">
      <c r="B345" s="2">
        <v>334</v>
      </c>
      <c r="C345" s="16"/>
      <c r="D345" s="4" t="s">
        <v>1215</v>
      </c>
      <c r="E345" s="5">
        <v>41262</v>
      </c>
      <c r="F345" s="3" t="s">
        <v>1208</v>
      </c>
      <c r="G345" s="2">
        <v>24226772</v>
      </c>
      <c r="H345" s="6">
        <v>1300</v>
      </c>
      <c r="I345" s="5">
        <v>41274</v>
      </c>
      <c r="J345" s="16" t="s">
        <v>1209</v>
      </c>
      <c r="K345" s="2" t="s">
        <v>547</v>
      </c>
      <c r="L345" s="85">
        <v>1300</v>
      </c>
      <c r="M345" s="2"/>
      <c r="N345" s="2"/>
    </row>
    <row r="346" spans="2:14" ht="25.5">
      <c r="B346" s="2">
        <v>335</v>
      </c>
      <c r="C346" s="16"/>
      <c r="D346" s="4" t="s">
        <v>1216</v>
      </c>
      <c r="E346" s="5">
        <v>41262</v>
      </c>
      <c r="F346" s="3" t="s">
        <v>1208</v>
      </c>
      <c r="G346" s="2">
        <v>24226772</v>
      </c>
      <c r="H346" s="6">
        <v>1300</v>
      </c>
      <c r="I346" s="5">
        <v>41274</v>
      </c>
      <c r="J346" s="16" t="s">
        <v>1209</v>
      </c>
      <c r="K346" s="2" t="s">
        <v>547</v>
      </c>
      <c r="L346" s="85">
        <v>1300</v>
      </c>
      <c r="M346" s="2"/>
      <c r="N346" s="2"/>
    </row>
    <row r="347" spans="2:14" ht="25.5">
      <c r="B347" s="2">
        <v>336</v>
      </c>
      <c r="C347" s="16"/>
      <c r="D347" s="4" t="s">
        <v>1217</v>
      </c>
      <c r="E347" s="5">
        <v>41261</v>
      </c>
      <c r="F347" s="3" t="s">
        <v>1208</v>
      </c>
      <c r="G347" s="2">
        <v>24226772</v>
      </c>
      <c r="H347" s="6">
        <v>1300</v>
      </c>
      <c r="I347" s="5">
        <v>41274</v>
      </c>
      <c r="J347" s="16" t="s">
        <v>1209</v>
      </c>
      <c r="K347" s="2" t="s">
        <v>547</v>
      </c>
      <c r="L347" s="85">
        <v>1300</v>
      </c>
      <c r="M347" s="2"/>
      <c r="N347" s="2"/>
    </row>
    <row r="348" spans="2:14" ht="25.5">
      <c r="B348" s="2">
        <v>337</v>
      </c>
      <c r="C348" s="16"/>
      <c r="D348" s="4" t="s">
        <v>1218</v>
      </c>
      <c r="E348" s="5">
        <v>41262</v>
      </c>
      <c r="F348" s="3" t="s">
        <v>1208</v>
      </c>
      <c r="G348" s="2">
        <v>24226772</v>
      </c>
      <c r="H348" s="6">
        <v>4500</v>
      </c>
      <c r="I348" s="5">
        <v>41274</v>
      </c>
      <c r="J348" s="16" t="s">
        <v>1209</v>
      </c>
      <c r="K348" s="2" t="s">
        <v>547</v>
      </c>
      <c r="L348" s="85">
        <v>4500</v>
      </c>
      <c r="M348" s="2"/>
      <c r="N348" s="2"/>
    </row>
    <row r="349" spans="2:14" ht="25.5">
      <c r="B349" s="2">
        <v>338</v>
      </c>
      <c r="C349" s="16"/>
      <c r="D349" s="4" t="s">
        <v>1219</v>
      </c>
      <c r="E349" s="5">
        <v>41261</v>
      </c>
      <c r="F349" s="3" t="s">
        <v>1208</v>
      </c>
      <c r="G349" s="2">
        <v>24226772</v>
      </c>
      <c r="H349" s="6">
        <v>1300</v>
      </c>
      <c r="I349" s="5">
        <v>41274</v>
      </c>
      <c r="J349" s="16" t="s">
        <v>1209</v>
      </c>
      <c r="K349" s="2" t="s">
        <v>547</v>
      </c>
      <c r="L349" s="85">
        <v>1300</v>
      </c>
      <c r="M349" s="2"/>
      <c r="N349" s="2"/>
    </row>
    <row r="350" spans="2:14" ht="25.5">
      <c r="B350" s="45">
        <v>339</v>
      </c>
      <c r="C350" s="16"/>
      <c r="D350" s="4" t="s">
        <v>1220</v>
      </c>
      <c r="E350" s="5">
        <v>41262</v>
      </c>
      <c r="F350" s="3" t="s">
        <v>1208</v>
      </c>
      <c r="G350" s="2">
        <v>24226772</v>
      </c>
      <c r="H350" s="6">
        <v>2500</v>
      </c>
      <c r="I350" s="5">
        <v>41274</v>
      </c>
      <c r="J350" s="16" t="s">
        <v>1209</v>
      </c>
      <c r="K350" s="2" t="s">
        <v>547</v>
      </c>
      <c r="L350" s="85">
        <v>2500</v>
      </c>
      <c r="M350" s="2"/>
      <c r="N350" s="2"/>
    </row>
    <row r="351" spans="2:14" ht="25.5">
      <c r="B351" s="2">
        <v>340</v>
      </c>
      <c r="C351" s="16"/>
      <c r="D351" s="4" t="s">
        <v>1221</v>
      </c>
      <c r="E351" s="5">
        <v>41262</v>
      </c>
      <c r="F351" s="3" t="s">
        <v>1208</v>
      </c>
      <c r="G351" s="2">
        <v>24226772</v>
      </c>
      <c r="H351" s="6">
        <v>3800</v>
      </c>
      <c r="I351" s="5">
        <v>41274</v>
      </c>
      <c r="J351" s="16" t="s">
        <v>1209</v>
      </c>
      <c r="K351" s="2" t="s">
        <v>547</v>
      </c>
      <c r="L351" s="85">
        <v>3800</v>
      </c>
      <c r="M351" s="2"/>
      <c r="N351" s="2"/>
    </row>
    <row r="352" spans="2:14" ht="25.5">
      <c r="B352" s="2"/>
      <c r="C352" s="16"/>
      <c r="D352" s="4" t="s">
        <v>1222</v>
      </c>
      <c r="E352" s="5">
        <v>41262</v>
      </c>
      <c r="F352" s="3" t="s">
        <v>1208</v>
      </c>
      <c r="G352" s="2">
        <v>24226772</v>
      </c>
      <c r="H352" s="6">
        <v>3800</v>
      </c>
      <c r="I352" s="5">
        <v>41274</v>
      </c>
      <c r="J352" s="16" t="s">
        <v>1209</v>
      </c>
      <c r="K352" s="2" t="s">
        <v>547</v>
      </c>
      <c r="L352" s="85">
        <v>3800</v>
      </c>
      <c r="M352" s="2"/>
      <c r="N352" s="2"/>
    </row>
    <row r="353" spans="2:14" ht="25.5">
      <c r="B353" s="2">
        <v>335</v>
      </c>
      <c r="C353" s="16"/>
      <c r="D353" s="4" t="s">
        <v>1223</v>
      </c>
      <c r="E353" s="5">
        <v>41264</v>
      </c>
      <c r="F353" s="3" t="s">
        <v>1208</v>
      </c>
      <c r="G353" s="2">
        <v>24226772</v>
      </c>
      <c r="H353" s="6">
        <v>3000</v>
      </c>
      <c r="I353" s="5">
        <v>41274</v>
      </c>
      <c r="J353" s="16" t="s">
        <v>1209</v>
      </c>
      <c r="K353" s="2" t="s">
        <v>547</v>
      </c>
      <c r="L353" s="85">
        <v>3000</v>
      </c>
      <c r="M353" s="2"/>
      <c r="N353" s="2"/>
    </row>
    <row r="354" spans="2:14" ht="38.25">
      <c r="B354" s="2">
        <v>336</v>
      </c>
      <c r="C354" s="16"/>
      <c r="D354" s="4" t="s">
        <v>1224</v>
      </c>
      <c r="E354" s="5">
        <v>41262</v>
      </c>
      <c r="F354" s="15" t="s">
        <v>873</v>
      </c>
      <c r="G354" s="2">
        <v>2161917135</v>
      </c>
      <c r="H354" s="6">
        <v>1112.28</v>
      </c>
      <c r="I354" s="5">
        <v>41238</v>
      </c>
      <c r="J354" s="15" t="s">
        <v>874</v>
      </c>
      <c r="K354" s="2" t="s">
        <v>547</v>
      </c>
      <c r="L354" s="85">
        <v>1112.28</v>
      </c>
      <c r="M354" s="2"/>
      <c r="N354" s="2"/>
    </row>
    <row r="355" spans="2:14" ht="38.25">
      <c r="B355" s="2">
        <v>337</v>
      </c>
      <c r="C355" s="16"/>
      <c r="D355" s="4" t="s">
        <v>1224</v>
      </c>
      <c r="E355" s="5">
        <v>41240</v>
      </c>
      <c r="F355" s="15" t="s">
        <v>873</v>
      </c>
      <c r="G355" s="2">
        <v>2161917135</v>
      </c>
      <c r="H355" s="6">
        <v>1997.22</v>
      </c>
      <c r="I355" s="5">
        <v>41238</v>
      </c>
      <c r="J355" s="15" t="s">
        <v>874</v>
      </c>
      <c r="K355" s="2" t="s">
        <v>547</v>
      </c>
      <c r="L355" s="85">
        <v>1997.22</v>
      </c>
      <c r="M355" s="2"/>
      <c r="N355" s="2"/>
    </row>
    <row r="356" spans="2:14" ht="38.25">
      <c r="B356" s="2">
        <v>338</v>
      </c>
      <c r="C356" s="16"/>
      <c r="D356" s="4" t="s">
        <v>1225</v>
      </c>
      <c r="E356" s="5">
        <v>41240</v>
      </c>
      <c r="F356" s="15" t="s">
        <v>873</v>
      </c>
      <c r="G356" s="2">
        <v>2161917135</v>
      </c>
      <c r="H356" s="6">
        <v>1997.22</v>
      </c>
      <c r="I356" s="5">
        <v>41238</v>
      </c>
      <c r="J356" s="15" t="s">
        <v>874</v>
      </c>
      <c r="K356" s="2" t="s">
        <v>547</v>
      </c>
      <c r="L356" s="85">
        <v>1997.22</v>
      </c>
      <c r="M356" s="2"/>
      <c r="N356" s="2"/>
    </row>
    <row r="357" spans="2:14" ht="38.25">
      <c r="B357" s="45">
        <v>339</v>
      </c>
      <c r="C357" s="16"/>
      <c r="D357" s="4" t="s">
        <v>1226</v>
      </c>
      <c r="E357" s="5">
        <v>41240</v>
      </c>
      <c r="F357" s="15" t="s">
        <v>873</v>
      </c>
      <c r="G357" s="2">
        <v>2161917135</v>
      </c>
      <c r="H357" s="6">
        <v>1554.75</v>
      </c>
      <c r="I357" s="5">
        <v>41238</v>
      </c>
      <c r="J357" s="15" t="s">
        <v>874</v>
      </c>
      <c r="K357" s="2" t="s">
        <v>547</v>
      </c>
      <c r="L357" s="85">
        <v>1554.75</v>
      </c>
      <c r="M357" s="2"/>
      <c r="N357" s="2"/>
    </row>
    <row r="358" spans="2:14" ht="38.25">
      <c r="B358" s="2">
        <v>340</v>
      </c>
      <c r="C358" s="16"/>
      <c r="D358" s="4" t="s">
        <v>1227</v>
      </c>
      <c r="E358" s="5">
        <v>41240</v>
      </c>
      <c r="F358" s="15" t="s">
        <v>873</v>
      </c>
      <c r="G358" s="2">
        <v>2161917135</v>
      </c>
      <c r="H358" s="6">
        <v>1469.28</v>
      </c>
      <c r="I358" s="5">
        <v>41243</v>
      </c>
      <c r="J358" s="15" t="s">
        <v>874</v>
      </c>
      <c r="K358" s="2" t="s">
        <v>547</v>
      </c>
      <c r="L358" s="85">
        <v>1469.28</v>
      </c>
      <c r="M358" s="2"/>
      <c r="N358" s="2"/>
    </row>
    <row r="359" spans="2:14" ht="51">
      <c r="B359" s="2">
        <v>341</v>
      </c>
      <c r="C359" s="16"/>
      <c r="D359" s="4" t="s">
        <v>1228</v>
      </c>
      <c r="E359" s="5">
        <v>41254</v>
      </c>
      <c r="F359" s="3" t="s">
        <v>1081</v>
      </c>
      <c r="G359" s="2">
        <v>13425445</v>
      </c>
      <c r="H359" s="6">
        <v>19500</v>
      </c>
      <c r="I359" s="5">
        <v>41274</v>
      </c>
      <c r="J359" s="15" t="s">
        <v>1229</v>
      </c>
      <c r="K359" s="2" t="s">
        <v>547</v>
      </c>
      <c r="L359" s="85">
        <v>19500</v>
      </c>
      <c r="M359" s="2"/>
      <c r="N359" s="2"/>
    </row>
    <row r="360" spans="2:14" ht="38.25">
      <c r="B360" s="2">
        <v>342</v>
      </c>
      <c r="C360" s="16"/>
      <c r="D360" s="4" t="s">
        <v>1230</v>
      </c>
      <c r="E360" s="5">
        <v>41241</v>
      </c>
      <c r="F360" s="3" t="s">
        <v>1081</v>
      </c>
      <c r="G360" s="2">
        <v>13425445</v>
      </c>
      <c r="H360" s="6">
        <v>6330</v>
      </c>
      <c r="I360" s="5">
        <v>41274</v>
      </c>
      <c r="J360" s="15" t="s">
        <v>1231</v>
      </c>
      <c r="K360" s="2" t="s">
        <v>547</v>
      </c>
      <c r="L360" s="85">
        <v>6330</v>
      </c>
      <c r="M360" s="2"/>
      <c r="N360" s="2"/>
    </row>
    <row r="361" spans="2:14" ht="25.5">
      <c r="B361" s="2">
        <v>343</v>
      </c>
      <c r="C361" s="16"/>
      <c r="D361" s="4" t="s">
        <v>1233</v>
      </c>
      <c r="E361" s="5">
        <v>41264</v>
      </c>
      <c r="F361" s="3" t="s">
        <v>1081</v>
      </c>
      <c r="G361" s="2">
        <v>13425445</v>
      </c>
      <c r="H361" s="6">
        <v>1803.1</v>
      </c>
      <c r="I361" s="5">
        <v>41274</v>
      </c>
      <c r="J361" s="15" t="s">
        <v>1232</v>
      </c>
      <c r="K361" s="2" t="s">
        <v>547</v>
      </c>
      <c r="L361" s="85">
        <v>1803.1</v>
      </c>
      <c r="M361" s="2"/>
      <c r="N361" s="2"/>
    </row>
    <row r="362" spans="2:14" ht="51">
      <c r="B362" s="2">
        <v>344</v>
      </c>
      <c r="C362" s="16"/>
      <c r="D362" s="4" t="s">
        <v>1234</v>
      </c>
      <c r="E362" s="5">
        <v>41260</v>
      </c>
      <c r="F362" s="3" t="s">
        <v>1081</v>
      </c>
      <c r="G362" s="2">
        <v>13425445</v>
      </c>
      <c r="H362" s="6">
        <v>5629.56</v>
      </c>
      <c r="I362" s="5">
        <v>41274</v>
      </c>
      <c r="J362" s="15" t="s">
        <v>1235</v>
      </c>
      <c r="K362" s="2" t="s">
        <v>547</v>
      </c>
      <c r="L362" s="85">
        <v>5929.56</v>
      </c>
      <c r="M362" s="2"/>
      <c r="N362" s="2"/>
    </row>
    <row r="363" spans="2:14" ht="25.5">
      <c r="B363" s="2">
        <v>345</v>
      </c>
      <c r="C363" s="15" t="s">
        <v>1236</v>
      </c>
      <c r="D363" s="4" t="s">
        <v>1237</v>
      </c>
      <c r="E363" s="5">
        <v>41232</v>
      </c>
      <c r="F363" s="3" t="s">
        <v>1238</v>
      </c>
      <c r="G363" s="2">
        <v>20273272</v>
      </c>
      <c r="H363" s="6">
        <v>127468</v>
      </c>
      <c r="I363" s="5">
        <v>41274</v>
      </c>
      <c r="J363" s="15" t="s">
        <v>1239</v>
      </c>
      <c r="K363" s="2" t="s">
        <v>547</v>
      </c>
      <c r="L363" s="85">
        <v>127468</v>
      </c>
      <c r="M363" s="2"/>
      <c r="N363" s="2"/>
    </row>
    <row r="364" spans="2:14" ht="38.25">
      <c r="B364" s="2">
        <v>346</v>
      </c>
      <c r="C364" s="16"/>
      <c r="D364" s="4" t="s">
        <v>1240</v>
      </c>
      <c r="E364" s="5">
        <v>41232</v>
      </c>
      <c r="F364" s="3" t="s">
        <v>1133</v>
      </c>
      <c r="G364" s="2">
        <v>20287647</v>
      </c>
      <c r="H364" s="6">
        <v>1500</v>
      </c>
      <c r="I364" s="5">
        <v>41274</v>
      </c>
      <c r="J364" s="15" t="s">
        <v>1241</v>
      </c>
      <c r="K364" s="2" t="s">
        <v>547</v>
      </c>
      <c r="L364" s="44"/>
      <c r="M364" s="2"/>
      <c r="N364" s="2"/>
    </row>
    <row r="365" spans="2:14" ht="51">
      <c r="B365" s="2">
        <v>347</v>
      </c>
      <c r="C365" s="15" t="s">
        <v>1236</v>
      </c>
      <c r="D365" s="4" t="s">
        <v>1242</v>
      </c>
      <c r="E365" s="5">
        <v>41092</v>
      </c>
      <c r="F365" s="3" t="s">
        <v>1238</v>
      </c>
      <c r="G365" s="2">
        <v>20273272</v>
      </c>
      <c r="H365" s="6">
        <v>1323391</v>
      </c>
      <c r="I365" s="5">
        <v>41274</v>
      </c>
      <c r="J365" s="15" t="s">
        <v>1239</v>
      </c>
      <c r="K365" s="15" t="s">
        <v>1243</v>
      </c>
      <c r="L365" s="44"/>
      <c r="M365" s="2"/>
      <c r="N365" s="2"/>
    </row>
    <row r="366" spans="2:14" ht="25.5">
      <c r="B366" s="2">
        <v>349</v>
      </c>
      <c r="C366" s="16"/>
      <c r="D366" s="4" t="s">
        <v>1244</v>
      </c>
      <c r="E366" s="5">
        <v>41232</v>
      </c>
      <c r="F366" s="3" t="s">
        <v>917</v>
      </c>
      <c r="G366" s="2">
        <v>20200379</v>
      </c>
      <c r="H366" s="6">
        <v>504838.89</v>
      </c>
      <c r="I366" s="5">
        <v>41274</v>
      </c>
      <c r="J366" s="15" t="s">
        <v>1239</v>
      </c>
      <c r="K366" s="44" t="s">
        <v>547</v>
      </c>
      <c r="L366" s="66">
        <v>165752.54</v>
      </c>
      <c r="M366" s="2"/>
      <c r="N366" s="2"/>
    </row>
    <row r="367" spans="2:14" ht="25.5">
      <c r="B367" s="2">
        <v>350</v>
      </c>
      <c r="C367" s="16"/>
      <c r="D367" s="4" t="s">
        <v>1245</v>
      </c>
      <c r="E367" s="5">
        <v>41232</v>
      </c>
      <c r="F367" s="3" t="s">
        <v>1246</v>
      </c>
      <c r="G367" s="2">
        <v>3115711930</v>
      </c>
      <c r="H367" s="6">
        <v>8394</v>
      </c>
      <c r="I367" s="5">
        <v>41274</v>
      </c>
      <c r="J367" s="15" t="s">
        <v>1247</v>
      </c>
      <c r="K367" s="2" t="s">
        <v>547</v>
      </c>
      <c r="L367" s="66">
        <v>2564.17</v>
      </c>
      <c r="M367" s="2"/>
      <c r="N367" s="2"/>
    </row>
    <row r="368" spans="2:14" ht="38.25">
      <c r="B368" s="2">
        <v>351</v>
      </c>
      <c r="C368" s="16"/>
      <c r="D368" s="4" t="s">
        <v>805</v>
      </c>
      <c r="E368" s="5">
        <v>41246</v>
      </c>
      <c r="F368" s="3" t="s">
        <v>806</v>
      </c>
      <c r="G368" s="2">
        <v>25010092</v>
      </c>
      <c r="H368" s="6">
        <v>393499</v>
      </c>
      <c r="I368" s="5">
        <v>42004</v>
      </c>
      <c r="J368" s="16" t="s">
        <v>1248</v>
      </c>
      <c r="K368" s="2" t="s">
        <v>547</v>
      </c>
      <c r="L368" s="85">
        <v>218499</v>
      </c>
      <c r="M368" s="2"/>
      <c r="N368" s="2"/>
    </row>
    <row r="369" spans="2:14" ht="51">
      <c r="B369" s="45">
        <v>352</v>
      </c>
      <c r="C369" s="15" t="s">
        <v>1236</v>
      </c>
      <c r="D369" s="4" t="s">
        <v>864</v>
      </c>
      <c r="E369" s="5">
        <v>41233</v>
      </c>
      <c r="F369" s="3" t="s">
        <v>1249</v>
      </c>
      <c r="G369" s="2">
        <v>30198052</v>
      </c>
      <c r="H369" s="6">
        <v>599732</v>
      </c>
      <c r="I369" s="5">
        <v>41274</v>
      </c>
      <c r="J369" s="15" t="s">
        <v>1250</v>
      </c>
      <c r="K369" s="15" t="s">
        <v>1243</v>
      </c>
      <c r="L369" s="85">
        <v>599732</v>
      </c>
      <c r="M369" s="2"/>
      <c r="N369" s="2"/>
    </row>
    <row r="370" spans="2:14" ht="51">
      <c r="B370" s="2">
        <v>353</v>
      </c>
      <c r="C370" s="16" t="s">
        <v>1251</v>
      </c>
      <c r="D370" s="4" t="s">
        <v>1252</v>
      </c>
      <c r="E370" s="5">
        <v>41248</v>
      </c>
      <c r="F370" s="3" t="s">
        <v>1081</v>
      </c>
      <c r="G370" s="2">
        <v>13425445</v>
      </c>
      <c r="H370" s="6">
        <v>6127.98</v>
      </c>
      <c r="I370" s="5">
        <v>41274</v>
      </c>
      <c r="J370" s="15" t="s">
        <v>1253</v>
      </c>
      <c r="K370" s="2" t="s">
        <v>547</v>
      </c>
      <c r="L370" s="66">
        <v>6127.98</v>
      </c>
      <c r="M370" s="2"/>
      <c r="N370" s="2"/>
    </row>
    <row r="371" spans="2:14" ht="51">
      <c r="B371" s="2">
        <v>353</v>
      </c>
      <c r="C371" s="16" t="s">
        <v>1251</v>
      </c>
      <c r="D371" s="4" t="s">
        <v>1254</v>
      </c>
      <c r="E371" s="5">
        <v>41236</v>
      </c>
      <c r="F371" s="3" t="s">
        <v>1081</v>
      </c>
      <c r="G371" s="2">
        <v>13425445</v>
      </c>
      <c r="H371" s="6">
        <v>14168.22</v>
      </c>
      <c r="I371" s="5">
        <v>41274</v>
      </c>
      <c r="J371" s="15" t="s">
        <v>1131</v>
      </c>
      <c r="K371" s="2" t="s">
        <v>547</v>
      </c>
      <c r="L371" s="66">
        <v>14168.22</v>
      </c>
      <c r="M371" s="2"/>
      <c r="N371" s="2"/>
    </row>
    <row r="372" spans="2:14" ht="25.5">
      <c r="B372" s="2">
        <v>354</v>
      </c>
      <c r="C372" s="16" t="s">
        <v>1251</v>
      </c>
      <c r="D372" s="4" t="s">
        <v>1255</v>
      </c>
      <c r="E372" s="5">
        <v>41264</v>
      </c>
      <c r="F372" s="3" t="s">
        <v>1081</v>
      </c>
      <c r="G372" s="2">
        <v>13425445</v>
      </c>
      <c r="H372" s="6">
        <v>19988.87</v>
      </c>
      <c r="I372" s="5">
        <v>41274</v>
      </c>
      <c r="J372" s="15" t="s">
        <v>1256</v>
      </c>
      <c r="K372" s="2" t="s">
        <v>547</v>
      </c>
      <c r="L372" s="66">
        <v>19988.87</v>
      </c>
      <c r="M372" s="2"/>
      <c r="N372" s="2"/>
    </row>
    <row r="373" spans="2:14" ht="25.5">
      <c r="B373" s="2">
        <v>356</v>
      </c>
      <c r="C373" s="16" t="s">
        <v>1251</v>
      </c>
      <c r="D373" s="4" t="s">
        <v>1257</v>
      </c>
      <c r="E373" s="5">
        <v>41269</v>
      </c>
      <c r="F373" s="3" t="s">
        <v>1081</v>
      </c>
      <c r="G373" s="2">
        <v>13425445</v>
      </c>
      <c r="H373" s="6">
        <v>6598.1</v>
      </c>
      <c r="I373" s="5">
        <v>41274</v>
      </c>
      <c r="J373" s="48" t="s">
        <v>1258</v>
      </c>
      <c r="K373" s="2" t="s">
        <v>547</v>
      </c>
      <c r="L373" s="86">
        <v>6598.1</v>
      </c>
      <c r="M373" s="2"/>
      <c r="N373" s="2"/>
    </row>
    <row r="374" spans="2:14" ht="12.75">
      <c r="B374" s="2">
        <v>357</v>
      </c>
      <c r="C374" s="16"/>
      <c r="D374" s="4" t="s">
        <v>1259</v>
      </c>
      <c r="E374" s="5">
        <v>41264</v>
      </c>
      <c r="F374" s="3" t="s">
        <v>1260</v>
      </c>
      <c r="G374" s="2">
        <v>24238048</v>
      </c>
      <c r="H374" s="6">
        <v>10000</v>
      </c>
      <c r="I374" s="5">
        <v>41274</v>
      </c>
      <c r="J374" s="16" t="s">
        <v>807</v>
      </c>
      <c r="K374" s="2" t="s">
        <v>547</v>
      </c>
      <c r="L374" s="85">
        <v>10000</v>
      </c>
      <c r="M374" s="2"/>
      <c r="N374" s="2"/>
    </row>
    <row r="375" spans="2:14" ht="12.75">
      <c r="B375" s="2">
        <v>358</v>
      </c>
      <c r="C375" s="16"/>
      <c r="D375" s="4" t="s">
        <v>1261</v>
      </c>
      <c r="E375" s="5">
        <v>41261</v>
      </c>
      <c r="F375" s="3" t="s">
        <v>1260</v>
      </c>
      <c r="G375" s="2">
        <v>24238048</v>
      </c>
      <c r="H375" s="6">
        <v>7000</v>
      </c>
      <c r="I375" s="5">
        <v>41274</v>
      </c>
      <c r="J375" s="16" t="s">
        <v>807</v>
      </c>
      <c r="K375" s="2" t="s">
        <v>547</v>
      </c>
      <c r="L375" s="85">
        <v>7000</v>
      </c>
      <c r="M375" s="2"/>
      <c r="N375" s="2"/>
    </row>
    <row r="376" spans="2:14" ht="12.75">
      <c r="B376" s="2">
        <v>359</v>
      </c>
      <c r="C376" s="16"/>
      <c r="D376" s="4" t="s">
        <v>1262</v>
      </c>
      <c r="E376" s="5">
        <v>41261</v>
      </c>
      <c r="F376" s="3" t="s">
        <v>1260</v>
      </c>
      <c r="G376" s="2">
        <v>24238048</v>
      </c>
      <c r="H376" s="6">
        <v>7500</v>
      </c>
      <c r="I376" s="5">
        <v>41274</v>
      </c>
      <c r="J376" s="16" t="s">
        <v>807</v>
      </c>
      <c r="K376" s="2" t="s">
        <v>547</v>
      </c>
      <c r="L376" s="85">
        <v>7500</v>
      </c>
      <c r="M376" s="2"/>
      <c r="N376" s="2"/>
    </row>
    <row r="377" spans="2:14" ht="12.75">
      <c r="B377" s="2">
        <v>360</v>
      </c>
      <c r="C377" s="16"/>
      <c r="D377" s="4" t="s">
        <v>1263</v>
      </c>
      <c r="E377" s="5">
        <v>41261</v>
      </c>
      <c r="F377" s="3" t="s">
        <v>1260</v>
      </c>
      <c r="G377" s="2">
        <v>24238048</v>
      </c>
      <c r="H377" s="6">
        <v>15000</v>
      </c>
      <c r="I377" s="5">
        <v>41274</v>
      </c>
      <c r="J377" s="16" t="s">
        <v>807</v>
      </c>
      <c r="K377" s="2" t="s">
        <v>547</v>
      </c>
      <c r="L377" s="85">
        <v>15000</v>
      </c>
      <c r="M377" s="2"/>
      <c r="N377" s="2"/>
    </row>
    <row r="378" spans="2:14" ht="12.75">
      <c r="B378" s="2">
        <v>361</v>
      </c>
      <c r="C378" s="16"/>
      <c r="D378" s="4" t="s">
        <v>1264</v>
      </c>
      <c r="E378" s="5">
        <v>41261</v>
      </c>
      <c r="F378" s="3" t="s">
        <v>1260</v>
      </c>
      <c r="G378" s="2">
        <v>24238048</v>
      </c>
      <c r="H378" s="6">
        <v>6000</v>
      </c>
      <c r="I378" s="5">
        <v>41274</v>
      </c>
      <c r="J378" s="16" t="s">
        <v>807</v>
      </c>
      <c r="K378" s="2" t="s">
        <v>547</v>
      </c>
      <c r="L378" s="85">
        <v>6000</v>
      </c>
      <c r="M378" s="2"/>
      <c r="N378" s="2"/>
    </row>
    <row r="379" spans="2:14" ht="12.75">
      <c r="B379" s="2">
        <v>362</v>
      </c>
      <c r="C379" s="16"/>
      <c r="D379" s="4" t="s">
        <v>1265</v>
      </c>
      <c r="E379" s="5">
        <v>41261</v>
      </c>
      <c r="F379" s="3" t="s">
        <v>1260</v>
      </c>
      <c r="G379" s="2">
        <v>24238048</v>
      </c>
      <c r="H379" s="6">
        <v>10000</v>
      </c>
      <c r="I379" s="5">
        <v>41274</v>
      </c>
      <c r="J379" s="16" t="s">
        <v>807</v>
      </c>
      <c r="K379" s="2" t="s">
        <v>547</v>
      </c>
      <c r="L379" s="85">
        <v>10000</v>
      </c>
      <c r="M379" s="2"/>
      <c r="N379" s="2"/>
    </row>
    <row r="380" spans="2:14" ht="25.5">
      <c r="B380" s="2">
        <v>363</v>
      </c>
      <c r="C380" s="16"/>
      <c r="D380" s="4" t="s">
        <v>1266</v>
      </c>
      <c r="E380" s="5">
        <v>41261</v>
      </c>
      <c r="F380" s="3" t="s">
        <v>1260</v>
      </c>
      <c r="G380" s="2">
        <v>24238048</v>
      </c>
      <c r="H380" s="6">
        <v>6000</v>
      </c>
      <c r="I380" s="5">
        <v>41274</v>
      </c>
      <c r="J380" s="15" t="s">
        <v>1267</v>
      </c>
      <c r="K380" s="2" t="s">
        <v>547</v>
      </c>
      <c r="L380" s="85">
        <v>6000</v>
      </c>
      <c r="M380" s="2"/>
      <c r="N380" s="2"/>
    </row>
    <row r="381" spans="2:14" ht="25.5">
      <c r="B381" s="45">
        <v>364</v>
      </c>
      <c r="C381" s="16"/>
      <c r="D381" s="4" t="s">
        <v>1268</v>
      </c>
      <c r="E381" s="55">
        <v>41115</v>
      </c>
      <c r="F381" s="3" t="s">
        <v>806</v>
      </c>
      <c r="G381" s="54">
        <v>25010092</v>
      </c>
      <c r="H381" s="6">
        <v>75000</v>
      </c>
      <c r="I381" s="5">
        <v>41274</v>
      </c>
      <c r="J381" s="15" t="s">
        <v>1069</v>
      </c>
      <c r="K381" s="2" t="s">
        <v>547</v>
      </c>
      <c r="L381" s="85">
        <v>75000</v>
      </c>
      <c r="M381" s="2"/>
      <c r="N381" s="2"/>
    </row>
    <row r="382" spans="2:14" ht="25.5">
      <c r="B382" s="2">
        <v>365</v>
      </c>
      <c r="C382" s="57"/>
      <c r="D382" s="4" t="s">
        <v>1269</v>
      </c>
      <c r="E382" s="55">
        <v>41144</v>
      </c>
      <c r="F382" s="3" t="s">
        <v>806</v>
      </c>
      <c r="G382" s="56">
        <v>25010092</v>
      </c>
      <c r="H382" s="6">
        <v>99000</v>
      </c>
      <c r="I382" s="5">
        <v>41274</v>
      </c>
      <c r="J382" s="15" t="s">
        <v>1069</v>
      </c>
      <c r="K382" s="2" t="s">
        <v>547</v>
      </c>
      <c r="L382" s="85">
        <v>99000</v>
      </c>
      <c r="M382" s="2"/>
      <c r="N382" s="2"/>
    </row>
    <row r="383" spans="2:14" ht="12.75">
      <c r="B383" s="2">
        <v>366</v>
      </c>
      <c r="C383" s="57"/>
      <c r="D383" s="4" t="s">
        <v>1270</v>
      </c>
      <c r="E383" s="5">
        <v>41239</v>
      </c>
      <c r="F383" s="3" t="s">
        <v>806</v>
      </c>
      <c r="G383" s="56">
        <v>25010092</v>
      </c>
      <c r="H383" s="6">
        <v>25000</v>
      </c>
      <c r="I383" s="5">
        <v>41274</v>
      </c>
      <c r="J383" s="15" t="s">
        <v>918</v>
      </c>
      <c r="K383" s="2" t="s">
        <v>547</v>
      </c>
      <c r="L383" s="85">
        <v>25000</v>
      </c>
      <c r="M383" s="2"/>
      <c r="N383" s="2"/>
    </row>
    <row r="384" spans="2:14" ht="25.5">
      <c r="B384" s="2">
        <v>367</v>
      </c>
      <c r="C384" s="57"/>
      <c r="D384" s="4" t="s">
        <v>1271</v>
      </c>
      <c r="E384" s="5">
        <v>41260</v>
      </c>
      <c r="F384" s="3" t="s">
        <v>1260</v>
      </c>
      <c r="G384" s="56">
        <v>24238048</v>
      </c>
      <c r="H384" s="6">
        <v>24000</v>
      </c>
      <c r="I384" s="5">
        <v>41274</v>
      </c>
      <c r="J384" s="15" t="s">
        <v>1069</v>
      </c>
      <c r="K384" s="2" t="s">
        <v>547</v>
      </c>
      <c r="L384" s="85">
        <v>24000</v>
      </c>
      <c r="M384" s="2"/>
      <c r="N384" s="2"/>
    </row>
    <row r="385" spans="2:14" ht="25.5">
      <c r="B385" s="2">
        <v>368</v>
      </c>
      <c r="D385" s="4" t="s">
        <v>1272</v>
      </c>
      <c r="E385" s="5">
        <v>41261</v>
      </c>
      <c r="F385" s="3" t="s">
        <v>1260</v>
      </c>
      <c r="G385" s="56">
        <v>24238048</v>
      </c>
      <c r="H385" s="6">
        <v>29300</v>
      </c>
      <c r="I385" s="5">
        <v>41274</v>
      </c>
      <c r="J385" s="15" t="s">
        <v>1069</v>
      </c>
      <c r="K385" s="2" t="s">
        <v>547</v>
      </c>
      <c r="L385" s="87">
        <v>29300</v>
      </c>
      <c r="M385" s="2"/>
      <c r="N385" s="2"/>
    </row>
    <row r="386" spans="2:14" ht="12.75">
      <c r="B386" s="2">
        <v>369</v>
      </c>
      <c r="C386" s="57"/>
      <c r="D386" s="4" t="s">
        <v>1273</v>
      </c>
      <c r="E386" s="5">
        <v>41261</v>
      </c>
      <c r="F386" s="3" t="s">
        <v>1260</v>
      </c>
      <c r="G386" s="56">
        <v>24238048</v>
      </c>
      <c r="H386" s="6">
        <v>12675</v>
      </c>
      <c r="I386" s="5">
        <v>41274</v>
      </c>
      <c r="J386" s="15" t="s">
        <v>918</v>
      </c>
      <c r="K386" s="2" t="s">
        <v>547</v>
      </c>
      <c r="L386" s="85">
        <v>12675</v>
      </c>
      <c r="M386" s="2"/>
      <c r="N386" s="2"/>
    </row>
    <row r="387" spans="2:14" ht="25.5">
      <c r="B387" s="2">
        <v>370</v>
      </c>
      <c r="C387" s="57"/>
      <c r="D387" s="4" t="s">
        <v>1274</v>
      </c>
      <c r="E387" s="5">
        <v>41261</v>
      </c>
      <c r="F387" s="3" t="s">
        <v>1260</v>
      </c>
      <c r="G387" s="56">
        <v>24238048</v>
      </c>
      <c r="H387" s="6">
        <v>99900</v>
      </c>
      <c r="I387" s="5">
        <v>41274</v>
      </c>
      <c r="J387" s="15" t="s">
        <v>1069</v>
      </c>
      <c r="K387" s="2" t="s">
        <v>547</v>
      </c>
      <c r="L387" s="85">
        <v>99900</v>
      </c>
      <c r="M387" s="2"/>
      <c r="N387" s="2"/>
    </row>
    <row r="388" spans="2:14" ht="25.5">
      <c r="B388" s="2">
        <v>371</v>
      </c>
      <c r="C388" s="16"/>
      <c r="D388" s="4" t="s">
        <v>1275</v>
      </c>
      <c r="E388" s="5">
        <v>41261</v>
      </c>
      <c r="F388" s="3" t="s">
        <v>1260</v>
      </c>
      <c r="G388" s="56">
        <v>24238048</v>
      </c>
      <c r="H388" s="6">
        <v>45000</v>
      </c>
      <c r="I388" s="5">
        <v>41274</v>
      </c>
      <c r="J388" s="15" t="s">
        <v>1069</v>
      </c>
      <c r="K388" s="2" t="s">
        <v>547</v>
      </c>
      <c r="L388" s="85">
        <v>45000</v>
      </c>
      <c r="M388" s="2"/>
      <c r="N388" s="2"/>
    </row>
    <row r="389" spans="2:14" ht="12.75">
      <c r="B389" s="2">
        <v>372</v>
      </c>
      <c r="C389" s="16"/>
      <c r="D389" s="4" t="s">
        <v>1276</v>
      </c>
      <c r="E389" s="5">
        <v>41261</v>
      </c>
      <c r="F389" s="3" t="s">
        <v>1260</v>
      </c>
      <c r="G389" s="56">
        <v>24238048</v>
      </c>
      <c r="H389" s="6">
        <v>50000</v>
      </c>
      <c r="I389" s="5">
        <v>41274</v>
      </c>
      <c r="J389" s="15" t="s">
        <v>918</v>
      </c>
      <c r="K389" s="2" t="s">
        <v>547</v>
      </c>
      <c r="L389" s="85">
        <v>50000</v>
      </c>
      <c r="M389" s="2"/>
      <c r="N389" s="2"/>
    </row>
    <row r="390" spans="2:14" ht="25.5">
      <c r="B390" s="2">
        <v>373</v>
      </c>
      <c r="C390" s="16"/>
      <c r="D390" s="4" t="s">
        <v>1277</v>
      </c>
      <c r="E390" s="5">
        <v>41260</v>
      </c>
      <c r="F390" s="3" t="s">
        <v>1260</v>
      </c>
      <c r="G390" s="56">
        <v>24238048</v>
      </c>
      <c r="H390" s="6">
        <v>30000</v>
      </c>
      <c r="I390" s="5">
        <v>41274</v>
      </c>
      <c r="J390" s="15" t="s">
        <v>1069</v>
      </c>
      <c r="K390" s="2" t="s">
        <v>547</v>
      </c>
      <c r="L390" s="85">
        <v>30000</v>
      </c>
      <c r="M390" s="2"/>
      <c r="N390" s="2"/>
    </row>
    <row r="391" spans="2:14" ht="25.5">
      <c r="B391" s="2">
        <v>374</v>
      </c>
      <c r="C391" s="16"/>
      <c r="D391" s="4" t="s">
        <v>1278</v>
      </c>
      <c r="E391" s="5">
        <v>41267</v>
      </c>
      <c r="F391" s="3" t="s">
        <v>1279</v>
      </c>
      <c r="G391" s="2">
        <v>25531342</v>
      </c>
      <c r="H391" s="6">
        <v>4180.44</v>
      </c>
      <c r="I391" s="5">
        <v>41274</v>
      </c>
      <c r="J391" s="15" t="s">
        <v>1280</v>
      </c>
      <c r="K391" s="2" t="s">
        <v>547</v>
      </c>
      <c r="L391" s="85">
        <v>4180.44</v>
      </c>
      <c r="M391" s="2"/>
      <c r="N391" s="2"/>
    </row>
    <row r="392" spans="2:14" ht="25.5">
      <c r="B392" s="2">
        <v>375</v>
      </c>
      <c r="C392" s="16"/>
      <c r="D392" s="4" t="s">
        <v>1281</v>
      </c>
      <c r="E392" s="5">
        <v>41239</v>
      </c>
      <c r="F392" s="3" t="s">
        <v>1033</v>
      </c>
      <c r="G392" s="2">
        <v>35919121</v>
      </c>
      <c r="H392" s="6">
        <v>441.6</v>
      </c>
      <c r="I392" s="5">
        <v>41274</v>
      </c>
      <c r="J392" s="15" t="s">
        <v>1155</v>
      </c>
      <c r="K392" s="2" t="s">
        <v>547</v>
      </c>
      <c r="L392" s="85">
        <v>441.6</v>
      </c>
      <c r="M392" s="2"/>
      <c r="N392" s="2"/>
    </row>
    <row r="393" spans="2:14" ht="25.5">
      <c r="B393" s="2">
        <v>376</v>
      </c>
      <c r="C393" s="16"/>
      <c r="D393" s="4" t="s">
        <v>1298</v>
      </c>
      <c r="E393" s="5">
        <v>41207</v>
      </c>
      <c r="F393" s="3" t="s">
        <v>1124</v>
      </c>
      <c r="G393" s="2">
        <v>25005636</v>
      </c>
      <c r="H393" s="61">
        <v>99319.2</v>
      </c>
      <c r="I393" s="5">
        <v>41274</v>
      </c>
      <c r="J393" s="15" t="s">
        <v>1069</v>
      </c>
      <c r="K393" s="2" t="s">
        <v>547</v>
      </c>
      <c r="L393" s="85"/>
      <c r="M393" s="2"/>
      <c r="N393" s="2"/>
    </row>
    <row r="394" spans="2:14" ht="25.5">
      <c r="B394" s="45">
        <v>377</v>
      </c>
      <c r="C394" s="57"/>
      <c r="D394" s="4" t="s">
        <v>1299</v>
      </c>
      <c r="E394" s="51">
        <v>41211</v>
      </c>
      <c r="F394" s="3" t="s">
        <v>1300</v>
      </c>
      <c r="G394" s="52" t="s">
        <v>898</v>
      </c>
      <c r="H394" s="61">
        <v>63675.5</v>
      </c>
      <c r="I394" s="5">
        <v>41218</v>
      </c>
      <c r="J394" s="15" t="s">
        <v>1301</v>
      </c>
      <c r="K394" s="2" t="s">
        <v>547</v>
      </c>
      <c r="L394" s="85"/>
      <c r="M394" s="2"/>
      <c r="N394" s="2"/>
    </row>
    <row r="395" spans="2:14" ht="38.25">
      <c r="B395" s="2">
        <v>378</v>
      </c>
      <c r="C395" s="57"/>
      <c r="D395" s="4" t="s">
        <v>1289</v>
      </c>
      <c r="E395" s="53">
        <v>41228</v>
      </c>
      <c r="F395" s="15" t="s">
        <v>1302</v>
      </c>
      <c r="G395" s="63" t="s">
        <v>1303</v>
      </c>
      <c r="H395" s="61">
        <v>19620.92</v>
      </c>
      <c r="I395" s="55">
        <v>41274</v>
      </c>
      <c r="J395" s="15" t="s">
        <v>1374</v>
      </c>
      <c r="K395" s="2" t="s">
        <v>547</v>
      </c>
      <c r="L395" s="85">
        <v>17420.81</v>
      </c>
      <c r="M395" s="2"/>
      <c r="N395" s="2"/>
    </row>
    <row r="396" spans="2:14" ht="25.5">
      <c r="B396" s="2">
        <v>379</v>
      </c>
      <c r="C396" s="57"/>
      <c r="D396" s="4" t="s">
        <v>1109</v>
      </c>
      <c r="E396" s="53">
        <v>41114</v>
      </c>
      <c r="F396" s="3" t="s">
        <v>1375</v>
      </c>
      <c r="G396" s="56">
        <v>20195036</v>
      </c>
      <c r="H396" s="61">
        <v>59998.66</v>
      </c>
      <c r="I396" s="55">
        <v>41274</v>
      </c>
      <c r="J396" s="16" t="s">
        <v>1376</v>
      </c>
      <c r="K396" s="2" t="s">
        <v>547</v>
      </c>
      <c r="L396" s="66">
        <v>59998.66</v>
      </c>
      <c r="M396" s="2"/>
      <c r="N396" s="2"/>
    </row>
    <row r="397" spans="2:14" ht="25.5">
      <c r="B397" s="2">
        <v>380</v>
      </c>
      <c r="D397" s="58" t="s">
        <v>1377</v>
      </c>
      <c r="E397" s="64">
        <v>41179</v>
      </c>
      <c r="F397" s="47" t="s">
        <v>1183</v>
      </c>
      <c r="G397" s="65">
        <v>13445382</v>
      </c>
      <c r="H397" s="60">
        <v>90000</v>
      </c>
      <c r="I397" s="55">
        <v>41274</v>
      </c>
      <c r="J397" s="47" t="s">
        <v>1378</v>
      </c>
      <c r="K397" s="2" t="s">
        <v>547</v>
      </c>
      <c r="L397" s="87">
        <v>45169.2</v>
      </c>
      <c r="M397" s="2"/>
      <c r="N397" s="2"/>
    </row>
    <row r="398" spans="2:14" ht="38.25">
      <c r="B398" s="2">
        <v>381</v>
      </c>
      <c r="C398" s="57"/>
      <c r="D398" s="4" t="s">
        <v>1379</v>
      </c>
      <c r="E398" s="53">
        <v>41081</v>
      </c>
      <c r="F398" s="3" t="s">
        <v>1380</v>
      </c>
      <c r="G398" s="56">
        <v>32561283</v>
      </c>
      <c r="H398" s="6">
        <v>544845.85</v>
      </c>
      <c r="I398" s="55">
        <v>41274</v>
      </c>
      <c r="J398" s="15" t="s">
        <v>1381</v>
      </c>
      <c r="K398" s="2" t="s">
        <v>547</v>
      </c>
      <c r="L398" s="85">
        <v>286044.06</v>
      </c>
      <c r="M398" s="2"/>
      <c r="N398" s="2"/>
    </row>
    <row r="399" spans="2:14" ht="38.25">
      <c r="B399" s="2">
        <v>382</v>
      </c>
      <c r="C399" s="16"/>
      <c r="D399" s="4" t="s">
        <v>1382</v>
      </c>
      <c r="E399" s="53">
        <v>41081</v>
      </c>
      <c r="F399" s="3" t="s">
        <v>1380</v>
      </c>
      <c r="G399" s="56">
        <v>32561283</v>
      </c>
      <c r="H399" s="6">
        <v>366175.3</v>
      </c>
      <c r="I399" s="55">
        <v>41274</v>
      </c>
      <c r="J399" s="15" t="s">
        <v>1381</v>
      </c>
      <c r="K399" s="2" t="s">
        <v>547</v>
      </c>
      <c r="L399" s="66">
        <v>192240.75</v>
      </c>
      <c r="M399" s="2"/>
      <c r="N399" s="2"/>
    </row>
    <row r="400" spans="2:14" ht="38.25">
      <c r="B400" s="2">
        <v>383</v>
      </c>
      <c r="C400" s="16"/>
      <c r="D400" s="4" t="s">
        <v>1383</v>
      </c>
      <c r="E400" s="5">
        <v>41264</v>
      </c>
      <c r="F400" s="3" t="s">
        <v>688</v>
      </c>
      <c r="G400" s="2">
        <v>24234435</v>
      </c>
      <c r="H400" s="6">
        <v>22500</v>
      </c>
      <c r="I400" s="55">
        <v>41274</v>
      </c>
      <c r="J400" s="15" t="s">
        <v>1384</v>
      </c>
      <c r="K400" s="2" t="s">
        <v>547</v>
      </c>
      <c r="L400" s="85">
        <v>22500</v>
      </c>
      <c r="M400" s="2"/>
      <c r="N400" s="2"/>
    </row>
    <row r="401" spans="2:14" ht="25.5">
      <c r="B401" s="2">
        <v>384</v>
      </c>
      <c r="C401" s="16"/>
      <c r="D401" s="4" t="s">
        <v>740</v>
      </c>
      <c r="E401" s="5">
        <v>41122</v>
      </c>
      <c r="F401" s="3" t="s">
        <v>1385</v>
      </c>
      <c r="G401" s="2">
        <v>33806758</v>
      </c>
      <c r="H401" s="6">
        <v>99825</v>
      </c>
      <c r="I401" s="55">
        <v>41274</v>
      </c>
      <c r="J401" s="15" t="s">
        <v>1069</v>
      </c>
      <c r="K401" s="2" t="s">
        <v>547</v>
      </c>
      <c r="L401" s="85">
        <v>99825</v>
      </c>
      <c r="M401" s="2"/>
      <c r="N401" s="2"/>
    </row>
    <row r="402" spans="2:14" ht="25.5">
      <c r="B402" s="2">
        <v>385</v>
      </c>
      <c r="C402" s="57"/>
      <c r="D402" s="4" t="s">
        <v>1386</v>
      </c>
      <c r="E402" s="51">
        <v>41261</v>
      </c>
      <c r="F402" s="49" t="s">
        <v>1387</v>
      </c>
      <c r="G402" s="59">
        <v>38220210</v>
      </c>
      <c r="H402" s="6">
        <v>53238.67</v>
      </c>
      <c r="I402" s="55">
        <v>41268</v>
      </c>
      <c r="J402" s="15" t="s">
        <v>1388</v>
      </c>
      <c r="K402" s="2" t="s">
        <v>547</v>
      </c>
      <c r="L402" s="85">
        <v>53238.67</v>
      </c>
      <c r="M402" s="2"/>
      <c r="N402" s="2"/>
    </row>
    <row r="403" spans="2:14" ht="25.5">
      <c r="B403" s="2">
        <v>386</v>
      </c>
      <c r="C403" s="57"/>
      <c r="D403" s="4" t="s">
        <v>1392</v>
      </c>
      <c r="E403" s="51">
        <v>41254</v>
      </c>
      <c r="F403" s="15" t="s">
        <v>1183</v>
      </c>
      <c r="G403" s="67">
        <v>13445382</v>
      </c>
      <c r="H403" s="6">
        <v>3795.6</v>
      </c>
      <c r="I403" s="55">
        <v>41243</v>
      </c>
      <c r="J403" s="15" t="s">
        <v>1393</v>
      </c>
      <c r="K403" s="2" t="s">
        <v>547</v>
      </c>
      <c r="L403" s="85">
        <v>3795</v>
      </c>
      <c r="M403" s="2"/>
      <c r="N403" s="2"/>
    </row>
    <row r="404" spans="2:14" ht="25.5">
      <c r="B404" s="2">
        <v>387</v>
      </c>
      <c r="C404" s="57"/>
      <c r="D404" s="4" t="s">
        <v>1389</v>
      </c>
      <c r="E404" s="51">
        <v>41254</v>
      </c>
      <c r="F404" s="47" t="s">
        <v>1183</v>
      </c>
      <c r="G404" s="65">
        <v>13445382</v>
      </c>
      <c r="H404" s="6">
        <v>5433.6</v>
      </c>
      <c r="I404" s="55">
        <v>41243</v>
      </c>
      <c r="J404" s="15" t="s">
        <v>1390</v>
      </c>
      <c r="K404" s="2" t="s">
        <v>547</v>
      </c>
      <c r="L404" s="85">
        <v>5433.6</v>
      </c>
      <c r="M404" s="2"/>
      <c r="N404" s="2"/>
    </row>
    <row r="405" spans="2:14" ht="38.25">
      <c r="B405" s="2">
        <v>388</v>
      </c>
      <c r="C405" s="57"/>
      <c r="D405" s="4" t="s">
        <v>1391</v>
      </c>
      <c r="E405" s="51">
        <v>41260</v>
      </c>
      <c r="F405" s="3" t="s">
        <v>1133</v>
      </c>
      <c r="G405" s="2">
        <v>20287647</v>
      </c>
      <c r="H405" s="6">
        <v>7599.6</v>
      </c>
      <c r="I405" s="55">
        <v>41274</v>
      </c>
      <c r="J405" s="15" t="s">
        <v>1134</v>
      </c>
      <c r="K405" s="2" t="s">
        <v>547</v>
      </c>
      <c r="L405" s="85">
        <v>7599.6</v>
      </c>
      <c r="M405" s="2"/>
      <c r="N405" s="2"/>
    </row>
    <row r="406" spans="2:14" ht="25.5">
      <c r="B406" s="2">
        <v>390</v>
      </c>
      <c r="C406" s="57"/>
      <c r="D406" s="4" t="s">
        <v>1426</v>
      </c>
      <c r="E406" s="51">
        <v>40924</v>
      </c>
      <c r="F406" s="68" t="s">
        <v>1427</v>
      </c>
      <c r="G406" s="59">
        <v>351243451</v>
      </c>
      <c r="H406" s="6">
        <v>1875</v>
      </c>
      <c r="I406" s="55" t="s">
        <v>1435</v>
      </c>
      <c r="J406" s="16" t="s">
        <v>1428</v>
      </c>
      <c r="K406" s="2" t="s">
        <v>547</v>
      </c>
      <c r="L406" s="85"/>
      <c r="M406" s="2"/>
      <c r="N406" s="2"/>
    </row>
    <row r="407" spans="2:14" ht="12.75">
      <c r="B407" s="2">
        <v>391</v>
      </c>
      <c r="C407" s="57"/>
      <c r="D407" s="4" t="s">
        <v>1429</v>
      </c>
      <c r="E407" s="51">
        <v>40920</v>
      </c>
      <c r="F407" s="49" t="s">
        <v>1430</v>
      </c>
      <c r="G407" s="59">
        <v>2487700532</v>
      </c>
      <c r="H407" s="6">
        <v>7834.7</v>
      </c>
      <c r="I407" s="55" t="s">
        <v>1435</v>
      </c>
      <c r="J407" s="16" t="s">
        <v>1428</v>
      </c>
      <c r="K407" s="2" t="s">
        <v>547</v>
      </c>
      <c r="L407" s="85"/>
      <c r="M407" s="2"/>
      <c r="N407" s="2"/>
    </row>
    <row r="408" spans="2:14" ht="12.75">
      <c r="B408" s="2">
        <v>392</v>
      </c>
      <c r="C408" s="57"/>
      <c r="D408" s="4" t="s">
        <v>1431</v>
      </c>
      <c r="E408" s="51">
        <v>40920</v>
      </c>
      <c r="F408" s="49" t="s">
        <v>1432</v>
      </c>
      <c r="G408" s="2">
        <v>24434499</v>
      </c>
      <c r="H408" s="50">
        <v>2168.35</v>
      </c>
      <c r="I408" s="55" t="s">
        <v>1435</v>
      </c>
      <c r="J408" s="16" t="s">
        <v>1428</v>
      </c>
      <c r="K408" s="2" t="s">
        <v>547</v>
      </c>
      <c r="L408" s="85"/>
      <c r="M408" s="2"/>
      <c r="N408" s="2"/>
    </row>
    <row r="409" spans="2:14" ht="12.75">
      <c r="B409" s="2">
        <v>393</v>
      </c>
      <c r="C409" s="57"/>
      <c r="D409" s="4" t="s">
        <v>1433</v>
      </c>
      <c r="E409" s="53">
        <v>40920</v>
      </c>
      <c r="F409" s="3" t="s">
        <v>1434</v>
      </c>
      <c r="G409" s="2">
        <v>32298653</v>
      </c>
      <c r="H409" s="50">
        <v>14100</v>
      </c>
      <c r="I409" s="55" t="s">
        <v>1435</v>
      </c>
      <c r="J409" s="16" t="s">
        <v>1428</v>
      </c>
      <c r="K409" s="2" t="s">
        <v>547</v>
      </c>
      <c r="L409" s="85"/>
      <c r="M409" s="2"/>
      <c r="N409" s="2"/>
    </row>
    <row r="410" spans="2:14" ht="12.75">
      <c r="B410" s="45">
        <v>394</v>
      </c>
      <c r="D410" s="58" t="s">
        <v>1436</v>
      </c>
      <c r="E410" s="5">
        <v>40920</v>
      </c>
      <c r="F410" s="62" t="s">
        <v>1437</v>
      </c>
      <c r="G410" s="58">
        <v>2104218673</v>
      </c>
      <c r="H410" s="9">
        <v>1704</v>
      </c>
      <c r="I410" s="55" t="s">
        <v>1435</v>
      </c>
      <c r="J410" s="16" t="s">
        <v>1428</v>
      </c>
      <c r="K410" s="2" t="s">
        <v>547</v>
      </c>
      <c r="L410" s="87"/>
      <c r="M410" s="2"/>
      <c r="N410" s="2"/>
    </row>
    <row r="411" spans="2:14" ht="12.75">
      <c r="B411" s="2">
        <v>395</v>
      </c>
      <c r="C411" s="57"/>
      <c r="D411" s="69" t="s">
        <v>1438</v>
      </c>
      <c r="E411" s="64">
        <v>40920</v>
      </c>
      <c r="F411" s="3" t="s">
        <v>1439</v>
      </c>
      <c r="G411" s="2">
        <v>2488500540</v>
      </c>
      <c r="H411" s="50">
        <v>7083.9</v>
      </c>
      <c r="I411" s="55" t="s">
        <v>1435</v>
      </c>
      <c r="J411" s="16" t="s">
        <v>1428</v>
      </c>
      <c r="K411" s="2" t="s">
        <v>547</v>
      </c>
      <c r="L411" s="85"/>
      <c r="M411" s="2"/>
      <c r="N411" s="2"/>
    </row>
    <row r="412" spans="2:14" ht="12.75">
      <c r="B412" s="2">
        <v>396</v>
      </c>
      <c r="C412" s="57"/>
      <c r="D412" s="2" t="s">
        <v>1455</v>
      </c>
      <c r="E412" s="20" t="s">
        <v>1454</v>
      </c>
      <c r="F412" s="49" t="s">
        <v>1432</v>
      </c>
      <c r="G412" s="2">
        <v>24434499</v>
      </c>
      <c r="H412" s="6">
        <v>44385.38</v>
      </c>
      <c r="I412" s="55" t="s">
        <v>1435</v>
      </c>
      <c r="J412" s="16" t="s">
        <v>1428</v>
      </c>
      <c r="K412" s="2" t="s">
        <v>547</v>
      </c>
      <c r="L412" s="85"/>
      <c r="M412" s="2"/>
      <c r="N412" s="2"/>
    </row>
    <row r="413" spans="2:14" ht="12.75">
      <c r="B413" s="2">
        <v>397</v>
      </c>
      <c r="C413" s="57"/>
      <c r="D413" s="58" t="s">
        <v>1456</v>
      </c>
      <c r="E413" s="20" t="s">
        <v>1454</v>
      </c>
      <c r="F413" s="3" t="s">
        <v>1434</v>
      </c>
      <c r="G413" s="2">
        <v>32298653</v>
      </c>
      <c r="H413" s="76">
        <v>11394.4</v>
      </c>
      <c r="I413" s="55" t="s">
        <v>1435</v>
      </c>
      <c r="J413" s="16" t="s">
        <v>1428</v>
      </c>
      <c r="K413" s="2" t="s">
        <v>547</v>
      </c>
      <c r="L413" s="85"/>
      <c r="M413" s="2"/>
      <c r="N413" s="2"/>
    </row>
    <row r="414" spans="2:14" ht="12.75">
      <c r="B414" s="2">
        <v>398</v>
      </c>
      <c r="C414" s="57"/>
      <c r="D414" s="2" t="s">
        <v>1457</v>
      </c>
      <c r="E414" s="20" t="s">
        <v>1454</v>
      </c>
      <c r="F414" s="2" t="s">
        <v>1458</v>
      </c>
      <c r="G414" s="56">
        <v>30417953</v>
      </c>
      <c r="H414" s="6">
        <v>8188.66</v>
      </c>
      <c r="I414" s="55" t="s">
        <v>1435</v>
      </c>
      <c r="J414" s="16" t="s">
        <v>1428</v>
      </c>
      <c r="K414" s="2" t="s">
        <v>547</v>
      </c>
      <c r="L414" s="85"/>
      <c r="M414" s="2"/>
      <c r="N414" s="2"/>
    </row>
    <row r="415" spans="2:14" ht="12.75">
      <c r="B415" s="2">
        <v>399</v>
      </c>
      <c r="C415" s="57"/>
      <c r="D415" s="58" t="s">
        <v>1459</v>
      </c>
      <c r="E415" s="51">
        <v>41001</v>
      </c>
      <c r="F415" s="49" t="s">
        <v>1430</v>
      </c>
      <c r="G415" s="59">
        <v>2487700532</v>
      </c>
      <c r="H415" s="76">
        <v>22726.55</v>
      </c>
      <c r="I415" s="55" t="s">
        <v>1435</v>
      </c>
      <c r="J415" s="16" t="s">
        <v>1428</v>
      </c>
      <c r="K415" s="2" t="s">
        <v>547</v>
      </c>
      <c r="L415" s="85"/>
      <c r="M415" s="2"/>
      <c r="N415" s="2"/>
    </row>
    <row r="416" spans="2:14" ht="12.75">
      <c r="B416" s="2">
        <v>400</v>
      </c>
      <c r="C416" s="57"/>
      <c r="D416" s="4" t="s">
        <v>1445</v>
      </c>
      <c r="E416" s="51">
        <v>40920</v>
      </c>
      <c r="F416" s="49" t="s">
        <v>1430</v>
      </c>
      <c r="G416" s="59">
        <v>2487700532</v>
      </c>
      <c r="H416" s="50">
        <v>27970.25</v>
      </c>
      <c r="I416" s="55" t="s">
        <v>1435</v>
      </c>
      <c r="J416" s="16" t="s">
        <v>1428</v>
      </c>
      <c r="K416" s="2" t="s">
        <v>547</v>
      </c>
      <c r="L416" s="85"/>
      <c r="M416" s="2"/>
      <c r="N416" s="2"/>
    </row>
    <row r="417" spans="2:14" ht="12.75">
      <c r="B417" s="2">
        <v>401</v>
      </c>
      <c r="C417" s="57"/>
      <c r="D417" s="4" t="s">
        <v>1444</v>
      </c>
      <c r="E417" s="51">
        <v>40920</v>
      </c>
      <c r="F417" s="49" t="s">
        <v>1432</v>
      </c>
      <c r="G417" s="2">
        <v>24434499</v>
      </c>
      <c r="H417" s="50">
        <v>43441.33</v>
      </c>
      <c r="I417" s="55" t="s">
        <v>1435</v>
      </c>
      <c r="J417" s="16" t="s">
        <v>1428</v>
      </c>
      <c r="K417" s="2" t="s">
        <v>547</v>
      </c>
      <c r="L417" s="85"/>
      <c r="M417" s="2"/>
      <c r="N417" s="2"/>
    </row>
    <row r="418" spans="2:14" ht="12.75">
      <c r="B418" s="2">
        <v>402</v>
      </c>
      <c r="C418" s="57"/>
      <c r="D418" s="4" t="s">
        <v>1443</v>
      </c>
      <c r="E418" s="53">
        <v>40920</v>
      </c>
      <c r="F418" s="3" t="s">
        <v>1434</v>
      </c>
      <c r="G418" s="2">
        <v>32298653</v>
      </c>
      <c r="H418" s="50">
        <v>71643.8</v>
      </c>
      <c r="I418" s="55" t="s">
        <v>1435</v>
      </c>
      <c r="J418" s="16" t="s">
        <v>1428</v>
      </c>
      <c r="K418" s="2" t="s">
        <v>547</v>
      </c>
      <c r="L418" s="85"/>
      <c r="M418" s="2"/>
      <c r="N418" s="2"/>
    </row>
    <row r="419" spans="2:14" ht="12.75">
      <c r="B419" s="2">
        <v>403</v>
      </c>
      <c r="C419" s="16"/>
      <c r="D419" s="58" t="s">
        <v>1442</v>
      </c>
      <c r="E419" s="64">
        <v>40920</v>
      </c>
      <c r="F419" s="62" t="s">
        <v>1437</v>
      </c>
      <c r="G419" s="58">
        <v>2104218673</v>
      </c>
      <c r="H419" s="6">
        <v>16397</v>
      </c>
      <c r="I419" s="55" t="s">
        <v>1435</v>
      </c>
      <c r="J419" s="16" t="s">
        <v>1428</v>
      </c>
      <c r="K419" s="2" t="s">
        <v>547</v>
      </c>
      <c r="L419" s="85"/>
      <c r="M419" s="2"/>
      <c r="N419" s="2"/>
    </row>
    <row r="420" spans="2:14" ht="12.75">
      <c r="B420" s="2">
        <v>404</v>
      </c>
      <c r="C420" s="16"/>
      <c r="D420" s="4" t="s">
        <v>1441</v>
      </c>
      <c r="E420" s="5">
        <v>40920</v>
      </c>
      <c r="F420" s="3" t="s">
        <v>1440</v>
      </c>
      <c r="G420" s="2">
        <v>2488500540</v>
      </c>
      <c r="H420" s="6">
        <v>74535.64</v>
      </c>
      <c r="I420" s="55" t="s">
        <v>1435</v>
      </c>
      <c r="J420" s="16" t="s">
        <v>1428</v>
      </c>
      <c r="K420" s="2" t="s">
        <v>547</v>
      </c>
      <c r="L420" s="85"/>
      <c r="M420" s="2"/>
      <c r="N420" s="2"/>
    </row>
    <row r="421" spans="2:14" ht="12.75">
      <c r="B421" s="2">
        <v>405</v>
      </c>
      <c r="C421" s="16"/>
      <c r="D421" s="4" t="s">
        <v>1463</v>
      </c>
      <c r="E421" s="64">
        <v>41001</v>
      </c>
      <c r="F421" s="3" t="s">
        <v>1434</v>
      </c>
      <c r="G421" s="2">
        <v>32298653</v>
      </c>
      <c r="H421" s="6">
        <v>95509.6</v>
      </c>
      <c r="I421" s="55" t="s">
        <v>1435</v>
      </c>
      <c r="J421" s="16" t="s">
        <v>1428</v>
      </c>
      <c r="K421" s="2" t="s">
        <v>547</v>
      </c>
      <c r="L421" s="85"/>
      <c r="M421" s="2"/>
      <c r="N421" s="2"/>
    </row>
    <row r="422" spans="2:14" ht="12.75">
      <c r="B422" s="2">
        <v>406</v>
      </c>
      <c r="C422" s="16"/>
      <c r="D422" s="4" t="s">
        <v>1464</v>
      </c>
      <c r="E422" s="5">
        <v>41001</v>
      </c>
      <c r="F422" s="49" t="s">
        <v>1430</v>
      </c>
      <c r="G422" s="59">
        <v>2487700532</v>
      </c>
      <c r="H422" s="6">
        <v>125055.5</v>
      </c>
      <c r="I422" s="55" t="s">
        <v>1435</v>
      </c>
      <c r="J422" s="16" t="s">
        <v>1428</v>
      </c>
      <c r="K422" s="2" t="s">
        <v>547</v>
      </c>
      <c r="L422" s="85"/>
      <c r="M422" s="2"/>
      <c r="N422" s="2"/>
    </row>
    <row r="423" spans="2:14" ht="12.75">
      <c r="B423" s="2">
        <v>407</v>
      </c>
      <c r="C423" s="16"/>
      <c r="D423" s="4" t="s">
        <v>1465</v>
      </c>
      <c r="E423" s="64">
        <v>41001</v>
      </c>
      <c r="F423" s="2" t="s">
        <v>1458</v>
      </c>
      <c r="G423" s="56">
        <v>30417953</v>
      </c>
      <c r="H423" s="6">
        <v>62556</v>
      </c>
      <c r="I423" s="55" t="s">
        <v>1435</v>
      </c>
      <c r="J423" s="16" t="s">
        <v>1428</v>
      </c>
      <c r="K423" s="2" t="s">
        <v>547</v>
      </c>
      <c r="L423" s="85"/>
      <c r="M423" s="2"/>
      <c r="N423" s="2"/>
    </row>
    <row r="424" spans="2:14" ht="12.75">
      <c r="B424" s="2">
        <v>408</v>
      </c>
      <c r="C424" s="16"/>
      <c r="D424" s="4" t="s">
        <v>1466</v>
      </c>
      <c r="E424" s="64">
        <v>41001</v>
      </c>
      <c r="F424" s="49" t="s">
        <v>1432</v>
      </c>
      <c r="G424" s="2">
        <v>24434499</v>
      </c>
      <c r="H424" s="6">
        <v>153738.64</v>
      </c>
      <c r="I424" s="55" t="s">
        <v>1435</v>
      </c>
      <c r="J424" s="16" t="s">
        <v>1428</v>
      </c>
      <c r="K424" s="2" t="s">
        <v>547</v>
      </c>
      <c r="L424" s="85"/>
      <c r="M424" s="2"/>
      <c r="N424" s="2"/>
    </row>
    <row r="425" spans="2:14" ht="25.5">
      <c r="B425" s="2">
        <v>409</v>
      </c>
      <c r="C425" s="16"/>
      <c r="D425" s="4" t="s">
        <v>1446</v>
      </c>
      <c r="E425" s="51">
        <v>40920</v>
      </c>
      <c r="F425" s="68" t="s">
        <v>1427</v>
      </c>
      <c r="G425" s="59">
        <v>351243451</v>
      </c>
      <c r="H425" s="6">
        <v>17691</v>
      </c>
      <c r="I425" s="55" t="s">
        <v>1435</v>
      </c>
      <c r="J425" s="16" t="s">
        <v>1428</v>
      </c>
      <c r="K425" s="2" t="s">
        <v>547</v>
      </c>
      <c r="L425" s="88"/>
      <c r="M425" s="2"/>
      <c r="N425" s="2"/>
    </row>
    <row r="426" spans="2:14" ht="12.75">
      <c r="B426" s="2">
        <v>410</v>
      </c>
      <c r="C426" s="16"/>
      <c r="D426" s="69" t="s">
        <v>1447</v>
      </c>
      <c r="E426" s="51">
        <v>40920</v>
      </c>
      <c r="F426" s="49" t="s">
        <v>1430</v>
      </c>
      <c r="G426" s="59">
        <v>2487700532</v>
      </c>
      <c r="H426" s="50">
        <v>16753.5</v>
      </c>
      <c r="I426" s="55" t="s">
        <v>1435</v>
      </c>
      <c r="J426" s="16" t="s">
        <v>1428</v>
      </c>
      <c r="K426" s="2" t="s">
        <v>547</v>
      </c>
      <c r="L426" s="88"/>
      <c r="M426" s="2"/>
      <c r="N426" s="2"/>
    </row>
    <row r="427" spans="2:14" ht="12.75">
      <c r="B427" s="2">
        <v>411</v>
      </c>
      <c r="C427" s="16"/>
      <c r="D427" s="4" t="s">
        <v>1448</v>
      </c>
      <c r="E427" s="51">
        <v>40920</v>
      </c>
      <c r="F427" s="49" t="s">
        <v>1432</v>
      </c>
      <c r="G427" s="2">
        <v>24434499</v>
      </c>
      <c r="H427" s="50">
        <v>9244.06</v>
      </c>
      <c r="I427" s="55" t="s">
        <v>1435</v>
      </c>
      <c r="J427" s="16" t="s">
        <v>1428</v>
      </c>
      <c r="K427" s="2" t="s">
        <v>547</v>
      </c>
      <c r="L427" s="88"/>
      <c r="M427" s="2"/>
      <c r="N427" s="2"/>
    </row>
    <row r="428" spans="2:14" ht="12.75">
      <c r="B428" s="2">
        <v>412</v>
      </c>
      <c r="C428" s="70"/>
      <c r="D428" s="4" t="s">
        <v>1449</v>
      </c>
      <c r="E428" s="53">
        <v>40920</v>
      </c>
      <c r="F428" s="3" t="s">
        <v>1434</v>
      </c>
      <c r="G428" s="2">
        <v>32298653</v>
      </c>
      <c r="H428" s="50">
        <v>16830.27</v>
      </c>
      <c r="I428" s="55" t="s">
        <v>1435</v>
      </c>
      <c r="J428" s="16" t="s">
        <v>1428</v>
      </c>
      <c r="K428" s="2" t="s">
        <v>547</v>
      </c>
      <c r="L428" s="88"/>
      <c r="M428" s="2"/>
      <c r="N428" s="2"/>
    </row>
    <row r="429" spans="2:14" ht="12.75">
      <c r="B429" s="2">
        <v>413</v>
      </c>
      <c r="C429" s="70"/>
      <c r="D429" s="58" t="s">
        <v>1450</v>
      </c>
      <c r="E429" s="5">
        <v>40920</v>
      </c>
      <c r="F429" s="62" t="s">
        <v>1437</v>
      </c>
      <c r="G429" s="58">
        <v>2104218673</v>
      </c>
      <c r="H429" s="6">
        <v>11223.96</v>
      </c>
      <c r="I429" s="55" t="s">
        <v>1435</v>
      </c>
      <c r="J429" s="16" t="s">
        <v>1428</v>
      </c>
      <c r="K429" s="56" t="s">
        <v>547</v>
      </c>
      <c r="L429" s="88"/>
      <c r="M429" s="2"/>
      <c r="N429" s="2"/>
    </row>
    <row r="430" spans="2:14" ht="12.75">
      <c r="B430" s="44">
        <v>414</v>
      </c>
      <c r="C430" s="70"/>
      <c r="D430" s="4" t="s">
        <v>1451</v>
      </c>
      <c r="E430" s="64">
        <v>40920</v>
      </c>
      <c r="F430" s="3" t="s">
        <v>1440</v>
      </c>
      <c r="G430" s="2">
        <v>2488500540</v>
      </c>
      <c r="H430" s="72">
        <v>14291.5</v>
      </c>
      <c r="I430" s="55" t="s">
        <v>1435</v>
      </c>
      <c r="J430" s="16" t="s">
        <v>1428</v>
      </c>
      <c r="K430" s="75" t="s">
        <v>547</v>
      </c>
      <c r="L430" s="89"/>
      <c r="M430" s="73"/>
      <c r="N430" s="73"/>
    </row>
    <row r="431" spans="2:14" ht="25.5">
      <c r="B431" s="2">
        <v>415</v>
      </c>
      <c r="C431" s="77"/>
      <c r="D431" s="4" t="s">
        <v>1452</v>
      </c>
      <c r="E431" s="53">
        <v>40920</v>
      </c>
      <c r="F431" s="15" t="s">
        <v>1427</v>
      </c>
      <c r="G431" s="56">
        <v>351243451</v>
      </c>
      <c r="H431" s="6">
        <v>3728.25</v>
      </c>
      <c r="I431" s="55" t="s">
        <v>1435</v>
      </c>
      <c r="J431" s="16" t="s">
        <v>1428</v>
      </c>
      <c r="K431" s="73" t="s">
        <v>547</v>
      </c>
      <c r="L431" s="88"/>
      <c r="M431" s="2"/>
      <c r="N431" s="2"/>
    </row>
    <row r="432" spans="2:14" ht="12.75">
      <c r="B432" s="2">
        <v>416</v>
      </c>
      <c r="C432" s="74"/>
      <c r="D432" s="2" t="s">
        <v>1453</v>
      </c>
      <c r="E432" s="78" t="s">
        <v>1454</v>
      </c>
      <c r="F432" s="3" t="s">
        <v>1432</v>
      </c>
      <c r="G432" s="2">
        <v>24434499</v>
      </c>
      <c r="H432" s="6">
        <v>56744.79</v>
      </c>
      <c r="I432" s="55" t="s">
        <v>1435</v>
      </c>
      <c r="J432" s="16" t="s">
        <v>1428</v>
      </c>
      <c r="K432" s="2" t="s">
        <v>547</v>
      </c>
      <c r="L432" s="88"/>
      <c r="M432" s="71"/>
      <c r="N432" s="71"/>
    </row>
    <row r="433" spans="2:14" ht="12.75">
      <c r="B433" s="58">
        <v>417</v>
      </c>
      <c r="C433" s="33"/>
      <c r="D433" s="58" t="s">
        <v>1460</v>
      </c>
      <c r="E433" s="79">
        <v>41001</v>
      </c>
      <c r="F433" s="3" t="s">
        <v>1434</v>
      </c>
      <c r="G433" s="2">
        <v>32298653</v>
      </c>
      <c r="H433" s="76">
        <v>12225.68</v>
      </c>
      <c r="I433" s="55" t="s">
        <v>1435</v>
      </c>
      <c r="J433" s="16" t="s">
        <v>1428</v>
      </c>
      <c r="K433" s="2" t="s">
        <v>547</v>
      </c>
      <c r="L433" s="88"/>
      <c r="M433" s="71"/>
      <c r="N433" s="71"/>
    </row>
    <row r="434" spans="2:14" ht="12.75">
      <c r="B434" s="2">
        <v>418</v>
      </c>
      <c r="C434" s="74"/>
      <c r="D434" s="2" t="s">
        <v>1461</v>
      </c>
      <c r="E434" s="40">
        <v>41001</v>
      </c>
      <c r="F434" s="2" t="s">
        <v>1458</v>
      </c>
      <c r="G434" s="56">
        <v>30417953</v>
      </c>
      <c r="H434" s="6">
        <v>16572.28</v>
      </c>
      <c r="I434" s="55" t="s">
        <v>1435</v>
      </c>
      <c r="J434" s="16" t="s">
        <v>1428</v>
      </c>
      <c r="K434" s="2" t="s">
        <v>547</v>
      </c>
      <c r="L434" s="88"/>
      <c r="M434" s="71"/>
      <c r="N434" s="71"/>
    </row>
    <row r="435" spans="2:14" ht="12.75">
      <c r="B435" s="58">
        <v>419</v>
      </c>
      <c r="D435" s="58" t="s">
        <v>1462</v>
      </c>
      <c r="E435" s="80">
        <v>41001</v>
      </c>
      <c r="F435" s="49" t="s">
        <v>1430</v>
      </c>
      <c r="G435" s="59">
        <v>2487700532</v>
      </c>
      <c r="H435" s="76">
        <v>64811.44</v>
      </c>
      <c r="I435" s="55" t="s">
        <v>1435</v>
      </c>
      <c r="J435" s="16" t="s">
        <v>1428</v>
      </c>
      <c r="K435" s="2" t="s">
        <v>547</v>
      </c>
      <c r="L435" s="88"/>
      <c r="M435" s="71"/>
      <c r="N435" s="71"/>
    </row>
    <row r="436" spans="2:14" ht="12.75">
      <c r="B436" s="2">
        <v>420</v>
      </c>
      <c r="C436" s="74"/>
      <c r="D436" s="2" t="s">
        <v>1467</v>
      </c>
      <c r="E436" s="5">
        <v>40920</v>
      </c>
      <c r="F436" s="62" t="s">
        <v>1437</v>
      </c>
      <c r="G436" s="58">
        <v>2104218673</v>
      </c>
      <c r="H436" s="6">
        <v>4531.9</v>
      </c>
      <c r="I436" s="55" t="s">
        <v>1435</v>
      </c>
      <c r="J436" s="16" t="s">
        <v>1428</v>
      </c>
      <c r="K436" s="2" t="s">
        <v>547</v>
      </c>
      <c r="L436" s="88"/>
      <c r="M436" s="2"/>
      <c r="N436" s="2"/>
    </row>
    <row r="437" spans="2:14" ht="12.75">
      <c r="B437" s="58">
        <v>421</v>
      </c>
      <c r="D437" s="58" t="s">
        <v>1468</v>
      </c>
      <c r="E437" s="64">
        <v>40920</v>
      </c>
      <c r="F437" s="3" t="s">
        <v>1440</v>
      </c>
      <c r="G437" s="2">
        <v>2488500540</v>
      </c>
      <c r="H437" s="72">
        <v>33901.6</v>
      </c>
      <c r="I437" s="55" t="s">
        <v>1435</v>
      </c>
      <c r="J437" s="16" t="s">
        <v>1428</v>
      </c>
      <c r="K437" s="2" t="s">
        <v>547</v>
      </c>
      <c r="L437" s="88"/>
      <c r="M437" s="2"/>
      <c r="N437" s="2"/>
    </row>
    <row r="438" spans="2:14" ht="12.75">
      <c r="B438" s="2">
        <v>422</v>
      </c>
      <c r="C438" s="74"/>
      <c r="D438" s="2" t="s">
        <v>1469</v>
      </c>
      <c r="E438" s="51">
        <v>40920</v>
      </c>
      <c r="F438" s="49" t="s">
        <v>1432</v>
      </c>
      <c r="G438" s="2">
        <v>24434499</v>
      </c>
      <c r="H438" s="50">
        <v>21038.91</v>
      </c>
      <c r="I438" s="55" t="s">
        <v>1435</v>
      </c>
      <c r="J438" s="16" t="s">
        <v>1428</v>
      </c>
      <c r="K438" s="2" t="s">
        <v>547</v>
      </c>
      <c r="L438" s="88"/>
      <c r="M438" s="2"/>
      <c r="N438" s="2"/>
    </row>
    <row r="439" spans="2:14" ht="25.5">
      <c r="B439" s="58">
        <v>423</v>
      </c>
      <c r="D439" s="58" t="s">
        <v>1470</v>
      </c>
      <c r="E439" s="53">
        <v>40920</v>
      </c>
      <c r="F439" s="15" t="s">
        <v>1427</v>
      </c>
      <c r="G439" s="56">
        <v>351243451</v>
      </c>
      <c r="H439" s="6">
        <v>8992.2</v>
      </c>
      <c r="I439" s="55" t="s">
        <v>1435</v>
      </c>
      <c r="J439" s="16" t="s">
        <v>1428</v>
      </c>
      <c r="K439" s="2" t="s">
        <v>547</v>
      </c>
      <c r="L439" s="88"/>
      <c r="M439" s="2"/>
      <c r="N439" s="2"/>
    </row>
    <row r="440" spans="2:14" ht="12.75">
      <c r="B440" s="2">
        <v>424</v>
      </c>
      <c r="C440" s="74"/>
      <c r="D440" s="2" t="s">
        <v>1471</v>
      </c>
      <c r="E440" s="53">
        <v>40920</v>
      </c>
      <c r="F440" s="3" t="s">
        <v>1434</v>
      </c>
      <c r="G440" s="2">
        <v>32298653</v>
      </c>
      <c r="H440" s="50">
        <v>59826.47</v>
      </c>
      <c r="I440" s="55" t="s">
        <v>1435</v>
      </c>
      <c r="J440" s="16" t="s">
        <v>1428</v>
      </c>
      <c r="K440" s="73" t="s">
        <v>547</v>
      </c>
      <c r="L440" s="89"/>
      <c r="M440" s="2"/>
      <c r="N440" s="2"/>
    </row>
    <row r="441" spans="2:14" ht="12.75">
      <c r="B441" s="58">
        <v>425</v>
      </c>
      <c r="D441" s="58" t="s">
        <v>1472</v>
      </c>
      <c r="E441" s="80">
        <v>40920</v>
      </c>
      <c r="F441" s="49" t="s">
        <v>1430</v>
      </c>
      <c r="G441" s="59">
        <v>2487700532</v>
      </c>
      <c r="H441" s="76">
        <v>17502.2</v>
      </c>
      <c r="I441" s="55" t="s">
        <v>1435</v>
      </c>
      <c r="J441" s="16" t="s">
        <v>1428</v>
      </c>
      <c r="K441" s="73" t="s">
        <v>547</v>
      </c>
      <c r="L441" s="88"/>
      <c r="M441" s="2"/>
      <c r="N441" s="2"/>
    </row>
    <row r="442" spans="2:14" ht="12.75">
      <c r="B442" s="2">
        <v>426</v>
      </c>
      <c r="C442" s="74"/>
      <c r="D442" s="2" t="s">
        <v>1473</v>
      </c>
      <c r="E442" s="81">
        <v>41001</v>
      </c>
      <c r="F442" s="49" t="s">
        <v>1432</v>
      </c>
      <c r="G442" s="2">
        <v>24434499</v>
      </c>
      <c r="H442" s="6">
        <v>52178.95</v>
      </c>
      <c r="I442" s="55" t="s">
        <v>1435</v>
      </c>
      <c r="J442" s="16" t="s">
        <v>1428</v>
      </c>
      <c r="K442" s="2" t="s">
        <v>547</v>
      </c>
      <c r="L442" s="88"/>
      <c r="M442" s="2"/>
      <c r="N442" s="2"/>
    </row>
    <row r="443" spans="2:14" ht="12.75">
      <c r="B443" s="58">
        <v>427</v>
      </c>
      <c r="D443" s="58" t="s">
        <v>1474</v>
      </c>
      <c r="E443" s="81">
        <v>41001</v>
      </c>
      <c r="F443" s="3" t="s">
        <v>1434</v>
      </c>
      <c r="G443" s="2">
        <v>32298653</v>
      </c>
      <c r="H443" s="76">
        <v>5632</v>
      </c>
      <c r="I443" s="55" t="s">
        <v>1435</v>
      </c>
      <c r="J443" s="16" t="s">
        <v>1428</v>
      </c>
      <c r="K443" s="2" t="s">
        <v>547</v>
      </c>
      <c r="L443" s="88"/>
      <c r="M443" s="2"/>
      <c r="N443" s="2"/>
    </row>
    <row r="444" spans="2:14" ht="12.75">
      <c r="B444" s="2">
        <v>428</v>
      </c>
      <c r="C444" s="74"/>
      <c r="D444" s="2" t="s">
        <v>1475</v>
      </c>
      <c r="E444" s="81">
        <v>41001</v>
      </c>
      <c r="F444" s="49" t="s">
        <v>1430</v>
      </c>
      <c r="G444" s="59">
        <v>2487700532</v>
      </c>
      <c r="H444" s="6">
        <v>108965.02</v>
      </c>
      <c r="I444" s="55" t="s">
        <v>1435</v>
      </c>
      <c r="J444" s="16" t="s">
        <v>1428</v>
      </c>
      <c r="K444" s="2" t="s">
        <v>547</v>
      </c>
      <c r="L444" s="88"/>
      <c r="M444" s="2"/>
      <c r="N444" s="2"/>
    </row>
    <row r="445" spans="2:14" ht="12.75">
      <c r="B445" s="58">
        <v>429</v>
      </c>
      <c r="D445" s="58" t="s">
        <v>1476</v>
      </c>
      <c r="E445" s="81">
        <v>41001</v>
      </c>
      <c r="F445" s="2" t="s">
        <v>1458</v>
      </c>
      <c r="G445" s="56">
        <v>30417953</v>
      </c>
      <c r="H445" s="76">
        <v>40688.7</v>
      </c>
      <c r="I445" s="55" t="s">
        <v>1435</v>
      </c>
      <c r="J445" s="16" t="s">
        <v>1428</v>
      </c>
      <c r="K445" s="2" t="s">
        <v>547</v>
      </c>
      <c r="L445" s="88"/>
      <c r="M445" s="2"/>
      <c r="N445" s="2"/>
    </row>
    <row r="446" spans="2:14" ht="51">
      <c r="B446" s="2">
        <v>430</v>
      </c>
      <c r="C446" s="83" t="s">
        <v>1477</v>
      </c>
      <c r="D446" s="82">
        <v>50</v>
      </c>
      <c r="E446" s="81">
        <v>41023</v>
      </c>
      <c r="F446" s="2" t="s">
        <v>1458</v>
      </c>
      <c r="G446" s="56">
        <v>30417953</v>
      </c>
      <c r="H446" s="6">
        <v>545563.7</v>
      </c>
      <c r="I446" s="55" t="s">
        <v>1435</v>
      </c>
      <c r="J446" s="16" t="s">
        <v>1428</v>
      </c>
      <c r="K446" s="15" t="s">
        <v>1243</v>
      </c>
      <c r="L446" s="88"/>
      <c r="M446" s="2"/>
      <c r="N446" s="2"/>
    </row>
    <row r="447" spans="2:14" ht="51">
      <c r="B447" s="58">
        <v>431</v>
      </c>
      <c r="C447" s="83" t="s">
        <v>1477</v>
      </c>
      <c r="D447" s="84">
        <v>64</v>
      </c>
      <c r="E447" s="80">
        <v>41107</v>
      </c>
      <c r="F447" s="15" t="s">
        <v>1427</v>
      </c>
      <c r="G447" s="56">
        <v>351243451</v>
      </c>
      <c r="H447" s="76">
        <v>181922.52</v>
      </c>
      <c r="I447" s="55" t="s">
        <v>1435</v>
      </c>
      <c r="J447" s="16" t="s">
        <v>1428</v>
      </c>
      <c r="K447" s="15" t="s">
        <v>1243</v>
      </c>
      <c r="L447" s="89"/>
      <c r="M447" s="2"/>
      <c r="N447" s="2"/>
    </row>
    <row r="448" spans="2:14" ht="51">
      <c r="B448" s="2">
        <v>432</v>
      </c>
      <c r="C448" s="83" t="s">
        <v>1477</v>
      </c>
      <c r="D448" s="82">
        <v>48</v>
      </c>
      <c r="E448" s="81">
        <v>41017</v>
      </c>
      <c r="F448" s="3" t="s">
        <v>1434</v>
      </c>
      <c r="G448" s="2">
        <v>32298653</v>
      </c>
      <c r="H448" s="6">
        <v>292203.3</v>
      </c>
      <c r="I448" s="55" t="s">
        <v>1435</v>
      </c>
      <c r="J448" s="16" t="s">
        <v>1428</v>
      </c>
      <c r="K448" s="15" t="s">
        <v>1243</v>
      </c>
      <c r="L448" s="88"/>
      <c r="M448" s="2"/>
      <c r="N448" s="2"/>
    </row>
    <row r="449" spans="2:14" ht="51">
      <c r="B449" s="58">
        <v>433</v>
      </c>
      <c r="C449" s="83" t="s">
        <v>1477</v>
      </c>
      <c r="D449" s="82">
        <v>35</v>
      </c>
      <c r="E449" s="81">
        <v>40998</v>
      </c>
      <c r="F449" s="3" t="s">
        <v>1434</v>
      </c>
      <c r="G449" s="2">
        <v>32298653</v>
      </c>
      <c r="H449" s="76">
        <v>164640.3</v>
      </c>
      <c r="I449" s="55" t="s">
        <v>1435</v>
      </c>
      <c r="J449" s="16" t="s">
        <v>1428</v>
      </c>
      <c r="K449" s="15" t="s">
        <v>1243</v>
      </c>
      <c r="L449" s="88"/>
      <c r="M449" s="2"/>
      <c r="N449" s="2"/>
    </row>
    <row r="450" spans="2:14" ht="12.75">
      <c r="B450" s="2"/>
      <c r="C450" s="74"/>
      <c r="D450" s="82"/>
      <c r="E450" s="56"/>
      <c r="F450" s="2"/>
      <c r="G450" s="56"/>
      <c r="H450" s="6"/>
      <c r="I450" s="55"/>
      <c r="J450" s="16"/>
      <c r="K450" s="2"/>
      <c r="L450" s="88"/>
      <c r="M450" s="2"/>
      <c r="N450" s="2"/>
    </row>
    <row r="451" spans="2:14" ht="12.75">
      <c r="B451" s="58"/>
      <c r="D451" s="84"/>
      <c r="F451" s="58"/>
      <c r="H451" s="76"/>
      <c r="I451" s="55"/>
      <c r="J451" s="16"/>
      <c r="K451" s="2"/>
      <c r="L451" s="88"/>
      <c r="M451" s="2"/>
      <c r="N451" s="2"/>
    </row>
    <row r="452" spans="2:14" ht="12.75">
      <c r="B452" s="2"/>
      <c r="C452" s="74"/>
      <c r="D452" s="2"/>
      <c r="E452" s="56"/>
      <c r="F452" s="2"/>
      <c r="G452" s="56"/>
      <c r="H452" s="6"/>
      <c r="I452" s="55"/>
      <c r="J452" s="16"/>
      <c r="K452" s="2"/>
      <c r="L452" s="88"/>
      <c r="M452" s="2"/>
      <c r="N452" s="2"/>
    </row>
    <row r="453" spans="2:14" ht="12.75">
      <c r="B453" s="58"/>
      <c r="D453" s="58"/>
      <c r="F453" s="58"/>
      <c r="H453" s="76"/>
      <c r="I453" s="55"/>
      <c r="J453" s="16"/>
      <c r="K453" s="2"/>
      <c r="L453" s="88"/>
      <c r="M453" s="2"/>
      <c r="N453" s="2"/>
    </row>
    <row r="454" spans="2:14" ht="12.75">
      <c r="B454" s="2"/>
      <c r="C454" s="74"/>
      <c r="D454" s="2"/>
      <c r="E454" s="56"/>
      <c r="F454" s="2"/>
      <c r="G454" s="56"/>
      <c r="H454" s="6"/>
      <c r="I454" s="55"/>
      <c r="J454" s="16"/>
      <c r="K454" s="73"/>
      <c r="L454" s="89"/>
      <c r="M454" s="2"/>
      <c r="N454" s="2"/>
    </row>
    <row r="455" spans="9:14" ht="12.75">
      <c r="I455" s="59"/>
      <c r="J455" s="46"/>
      <c r="K455" s="2"/>
      <c r="L455" s="88"/>
      <c r="M455" s="2"/>
      <c r="N455" s="2"/>
    </row>
    <row r="456" ht="12.75">
      <c r="L456" s="90"/>
    </row>
    <row r="457" ht="12.75">
      <c r="L457" s="90"/>
    </row>
    <row r="458" ht="12.75">
      <c r="L458" s="90"/>
    </row>
    <row r="459" ht="12.75">
      <c r="L459" s="90"/>
    </row>
    <row r="460" ht="12.75">
      <c r="L460" s="90"/>
    </row>
    <row r="461" ht="12.75">
      <c r="L461" s="90"/>
    </row>
    <row r="462" ht="12.75">
      <c r="L462" s="90"/>
    </row>
    <row r="463" ht="12.75">
      <c r="L463" s="90"/>
    </row>
    <row r="464" ht="12.75">
      <c r="L464" s="90"/>
    </row>
    <row r="465" ht="12.75">
      <c r="L465" s="90"/>
    </row>
    <row r="466" ht="12.75">
      <c r="L466" s="90"/>
    </row>
    <row r="467" ht="12.75">
      <c r="L467" s="90"/>
    </row>
    <row r="468" ht="12.75">
      <c r="L468" s="90"/>
    </row>
    <row r="469" ht="12.75">
      <c r="L469" s="90"/>
    </row>
    <row r="470" ht="12.75">
      <c r="L470" s="90"/>
    </row>
    <row r="471" ht="12.75">
      <c r="L471" s="90"/>
    </row>
    <row r="472" ht="12.75">
      <c r="L472" s="90"/>
    </row>
    <row r="473" ht="12.75">
      <c r="L473" s="90"/>
    </row>
    <row r="474" ht="12.75">
      <c r="L474" s="90"/>
    </row>
    <row r="475" ht="12.75">
      <c r="L475" s="90"/>
    </row>
    <row r="476" ht="12.75">
      <c r="L476" s="90"/>
    </row>
  </sheetData>
  <sheetProtection/>
  <mergeCells count="12">
    <mergeCell ref="B6:B9"/>
    <mergeCell ref="F6:G7"/>
    <mergeCell ref="F8:F9"/>
    <mergeCell ref="K6:K9"/>
    <mergeCell ref="L6:L9"/>
    <mergeCell ref="M6:M9"/>
    <mergeCell ref="F3:K4"/>
    <mergeCell ref="G8:G9"/>
    <mergeCell ref="H6:H9"/>
    <mergeCell ref="I6:I9"/>
    <mergeCell ref="J6:J9"/>
    <mergeCell ref="N6:N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N635"/>
  <sheetViews>
    <sheetView zoomScalePageLayoutView="0" workbookViewId="0" topLeftCell="A275">
      <selection activeCell="F240" sqref="F240:G240"/>
    </sheetView>
  </sheetViews>
  <sheetFormatPr defaultColWidth="9.140625" defaultRowHeight="12.75"/>
  <cols>
    <col min="3" max="3" width="19.140625" style="0" customWidth="1"/>
    <col min="4" max="4" width="17.00390625" style="0" customWidth="1"/>
    <col min="5" max="5" width="11.7109375" style="0" customWidth="1"/>
    <col min="6" max="6" width="25.7109375" style="0" customWidth="1"/>
    <col min="7" max="7" width="14.28125" style="0" customWidth="1"/>
    <col min="8" max="8" width="11.8515625" style="0" customWidth="1"/>
    <col min="9" max="9" width="13.421875" style="0" customWidth="1"/>
    <col min="10" max="10" width="18.8515625" style="0" customWidth="1"/>
    <col min="11" max="11" width="14.28125" style="0" customWidth="1"/>
    <col min="12" max="12" width="16.28125" style="0" customWidth="1"/>
    <col min="13" max="13" width="15.57421875" style="0" customWidth="1"/>
    <col min="14" max="14" width="17.00390625" style="0" customWidth="1"/>
  </cols>
  <sheetData>
    <row r="5" spans="3:10" ht="12.75">
      <c r="C5" s="14"/>
      <c r="H5" s="9"/>
      <c r="J5" s="14"/>
    </row>
    <row r="6" spans="3:11" ht="12.75">
      <c r="C6" s="14"/>
      <c r="F6" s="150" t="s">
        <v>541</v>
      </c>
      <c r="G6" s="150"/>
      <c r="H6" s="150"/>
      <c r="I6" s="150"/>
      <c r="J6" s="150"/>
      <c r="K6" s="150"/>
    </row>
    <row r="7" spans="3:11" ht="12.75">
      <c r="C7" s="14"/>
      <c r="F7" s="150"/>
      <c r="G7" s="150"/>
      <c r="H7" s="150"/>
      <c r="I7" s="150"/>
      <c r="J7" s="150"/>
      <c r="K7" s="150"/>
    </row>
    <row r="8" spans="2:10" ht="12.75">
      <c r="B8" s="1"/>
      <c r="C8" s="33"/>
      <c r="D8" s="1"/>
      <c r="E8" s="1"/>
      <c r="F8" s="1"/>
      <c r="H8" s="9"/>
      <c r="J8" s="14"/>
    </row>
    <row r="9" spans="2:14" ht="25.5">
      <c r="B9" s="151"/>
      <c r="C9" s="27" t="s">
        <v>527</v>
      </c>
      <c r="D9" s="31"/>
      <c r="E9" s="28"/>
      <c r="F9" s="160" t="s">
        <v>531</v>
      </c>
      <c r="G9" s="161"/>
      <c r="H9" s="153" t="s">
        <v>534</v>
      </c>
      <c r="I9" s="157" t="s">
        <v>535</v>
      </c>
      <c r="J9" s="157" t="s">
        <v>536</v>
      </c>
      <c r="K9" s="157" t="s">
        <v>537</v>
      </c>
      <c r="L9" s="157" t="s">
        <v>538</v>
      </c>
      <c r="M9" s="157" t="s">
        <v>539</v>
      </c>
      <c r="N9" s="151" t="s">
        <v>540</v>
      </c>
    </row>
    <row r="10" spans="2:14" ht="12.75">
      <c r="B10" s="156"/>
      <c r="C10" s="29"/>
      <c r="D10" s="32"/>
      <c r="E10" s="30"/>
      <c r="F10" s="162"/>
      <c r="G10" s="163"/>
      <c r="H10" s="154"/>
      <c r="I10" s="158"/>
      <c r="J10" s="158"/>
      <c r="K10" s="158"/>
      <c r="L10" s="158"/>
      <c r="M10" s="158"/>
      <c r="N10" s="156"/>
    </row>
    <row r="11" spans="2:14" ht="12.75">
      <c r="B11" s="156"/>
      <c r="C11" s="25" t="s">
        <v>528</v>
      </c>
      <c r="D11" s="25" t="s">
        <v>529</v>
      </c>
      <c r="E11" s="23" t="s">
        <v>530</v>
      </c>
      <c r="F11" s="151" t="s">
        <v>532</v>
      </c>
      <c r="G11" s="151" t="s">
        <v>533</v>
      </c>
      <c r="H11" s="154"/>
      <c r="I11" s="158"/>
      <c r="J11" s="158"/>
      <c r="K11" s="158"/>
      <c r="L11" s="158"/>
      <c r="M11" s="158"/>
      <c r="N11" s="156"/>
    </row>
    <row r="12" spans="2:14" ht="12.75">
      <c r="B12" s="152"/>
      <c r="C12" s="26"/>
      <c r="D12" s="26"/>
      <c r="E12" s="24"/>
      <c r="F12" s="152"/>
      <c r="G12" s="152"/>
      <c r="H12" s="155"/>
      <c r="I12" s="159"/>
      <c r="J12" s="159"/>
      <c r="K12" s="159"/>
      <c r="L12" s="159"/>
      <c r="M12" s="159"/>
      <c r="N12" s="152"/>
    </row>
    <row r="13" spans="2:14" ht="12.75">
      <c r="B13" s="3">
        <v>1</v>
      </c>
      <c r="C13" s="15">
        <v>2</v>
      </c>
      <c r="D13" s="3">
        <v>3</v>
      </c>
      <c r="E13" s="3">
        <v>4</v>
      </c>
      <c r="F13" s="3">
        <v>5</v>
      </c>
      <c r="G13" s="3">
        <v>6</v>
      </c>
      <c r="H13" s="22">
        <v>7</v>
      </c>
      <c r="I13" s="3">
        <v>8</v>
      </c>
      <c r="J13" s="15">
        <v>9</v>
      </c>
      <c r="K13" s="3">
        <v>10</v>
      </c>
      <c r="L13" s="3">
        <v>11</v>
      </c>
      <c r="M13" s="3">
        <v>12</v>
      </c>
      <c r="N13" s="3">
        <v>13</v>
      </c>
    </row>
    <row r="14" spans="2:14" ht="15">
      <c r="B14" s="2"/>
      <c r="C14" s="34"/>
      <c r="D14" s="2"/>
      <c r="E14" s="2"/>
      <c r="F14" s="7" t="s">
        <v>96</v>
      </c>
      <c r="G14" s="2"/>
      <c r="H14" s="6"/>
      <c r="I14" s="2"/>
      <c r="J14" s="16"/>
      <c r="K14" s="2"/>
      <c r="L14" s="44"/>
      <c r="M14" s="2"/>
      <c r="N14" s="2"/>
    </row>
    <row r="15" spans="2:14" ht="12.75">
      <c r="B15" s="2">
        <v>1</v>
      </c>
      <c r="C15" s="16"/>
      <c r="D15" s="4" t="s">
        <v>1062</v>
      </c>
      <c r="E15" s="5">
        <v>41382</v>
      </c>
      <c r="F15" s="3" t="s">
        <v>1478</v>
      </c>
      <c r="G15" s="37" t="s">
        <v>1479</v>
      </c>
      <c r="H15" s="6">
        <v>3000</v>
      </c>
      <c r="I15" s="40">
        <v>41639</v>
      </c>
      <c r="J15" s="15" t="s">
        <v>602</v>
      </c>
      <c r="K15" s="2" t="s">
        <v>547</v>
      </c>
      <c r="L15" s="44"/>
      <c r="M15" s="2"/>
      <c r="N15" s="2"/>
    </row>
    <row r="16" spans="2:14" ht="25.5">
      <c r="B16" s="2">
        <v>2</v>
      </c>
      <c r="C16" s="16"/>
      <c r="D16" s="8" t="s">
        <v>1480</v>
      </c>
      <c r="E16" s="5">
        <v>41358</v>
      </c>
      <c r="F16" s="36" t="s">
        <v>694</v>
      </c>
      <c r="G16" s="2">
        <v>19143995</v>
      </c>
      <c r="H16" s="6">
        <v>20662</v>
      </c>
      <c r="I16" s="41" t="s">
        <v>1165</v>
      </c>
      <c r="J16" s="35" t="s">
        <v>1481</v>
      </c>
      <c r="K16" s="2" t="s">
        <v>547</v>
      </c>
      <c r="L16" s="85"/>
      <c r="M16" s="2"/>
      <c r="N16" s="2"/>
    </row>
    <row r="17" spans="2:14" ht="25.5">
      <c r="B17" s="2">
        <v>3</v>
      </c>
      <c r="C17" s="16"/>
      <c r="D17" s="8" t="s">
        <v>1482</v>
      </c>
      <c r="E17" s="5">
        <v>41337</v>
      </c>
      <c r="F17" s="36" t="s">
        <v>694</v>
      </c>
      <c r="G17" s="2">
        <v>19143995</v>
      </c>
      <c r="H17" s="6">
        <v>5753.6</v>
      </c>
      <c r="I17" s="41" t="s">
        <v>1165</v>
      </c>
      <c r="J17" s="35" t="s">
        <v>1481</v>
      </c>
      <c r="K17" s="2" t="s">
        <v>547</v>
      </c>
      <c r="L17" s="44"/>
      <c r="M17" s="2"/>
      <c r="N17" s="2"/>
    </row>
    <row r="18" spans="2:14" ht="25.5">
      <c r="B18" s="2">
        <v>4</v>
      </c>
      <c r="C18" s="16"/>
      <c r="D18" s="8" t="s">
        <v>1009</v>
      </c>
      <c r="E18" s="5">
        <v>41337</v>
      </c>
      <c r="F18" s="36" t="s">
        <v>694</v>
      </c>
      <c r="G18" s="2">
        <v>19143995</v>
      </c>
      <c r="H18" s="6">
        <v>3173.05</v>
      </c>
      <c r="I18" s="41" t="s">
        <v>1165</v>
      </c>
      <c r="J18" s="35" t="s">
        <v>1483</v>
      </c>
      <c r="K18" s="2" t="s">
        <v>547</v>
      </c>
      <c r="L18" s="85"/>
      <c r="M18" s="2"/>
      <c r="N18" s="2"/>
    </row>
    <row r="19" spans="2:14" ht="25.5">
      <c r="B19" s="2">
        <v>5</v>
      </c>
      <c r="C19" s="16"/>
      <c r="D19" s="8" t="s">
        <v>850</v>
      </c>
      <c r="E19" s="5">
        <v>41359</v>
      </c>
      <c r="F19" s="36" t="s">
        <v>694</v>
      </c>
      <c r="G19" s="2">
        <v>19143995</v>
      </c>
      <c r="H19" s="6">
        <v>21948</v>
      </c>
      <c r="I19" s="41" t="s">
        <v>1165</v>
      </c>
      <c r="J19" s="35" t="s">
        <v>1481</v>
      </c>
      <c r="K19" s="2" t="s">
        <v>547</v>
      </c>
      <c r="L19" s="85"/>
      <c r="M19" s="2"/>
      <c r="N19" s="2"/>
    </row>
    <row r="20" spans="2:14" ht="25.5">
      <c r="B20" s="2">
        <v>6</v>
      </c>
      <c r="C20" s="16"/>
      <c r="D20" s="8" t="s">
        <v>1484</v>
      </c>
      <c r="E20" s="5">
        <v>41430</v>
      </c>
      <c r="F20" s="36" t="s">
        <v>694</v>
      </c>
      <c r="G20" s="2">
        <v>19143995</v>
      </c>
      <c r="H20" s="6">
        <v>2897</v>
      </c>
      <c r="I20" s="41" t="s">
        <v>1165</v>
      </c>
      <c r="J20" s="35" t="s">
        <v>1481</v>
      </c>
      <c r="K20" s="2" t="s">
        <v>547</v>
      </c>
      <c r="L20" s="85"/>
      <c r="M20" s="2"/>
      <c r="N20" s="2"/>
    </row>
    <row r="21" spans="2:14" ht="38.25">
      <c r="B21" s="2">
        <v>7</v>
      </c>
      <c r="C21" s="16"/>
      <c r="D21" s="8" t="s">
        <v>1485</v>
      </c>
      <c r="E21" s="5">
        <v>41424</v>
      </c>
      <c r="F21" s="3" t="s">
        <v>1486</v>
      </c>
      <c r="G21" s="2">
        <v>34823863</v>
      </c>
      <c r="H21" s="6">
        <v>83442.64</v>
      </c>
      <c r="I21" s="40">
        <v>41639</v>
      </c>
      <c r="J21" s="35" t="s">
        <v>1487</v>
      </c>
      <c r="K21" s="2" t="s">
        <v>547</v>
      </c>
      <c r="L21" s="85"/>
      <c r="M21" s="2"/>
      <c r="N21" s="2"/>
    </row>
    <row r="22" spans="2:14" ht="12.75">
      <c r="B22" s="2">
        <v>8</v>
      </c>
      <c r="C22" s="16"/>
      <c r="D22" s="8" t="s">
        <v>1488</v>
      </c>
      <c r="E22" s="5">
        <v>41498</v>
      </c>
      <c r="F22" s="3" t="s">
        <v>1489</v>
      </c>
      <c r="G22" s="2">
        <v>24446278</v>
      </c>
      <c r="H22" s="6">
        <v>1125</v>
      </c>
      <c r="I22" s="40" t="s">
        <v>1490</v>
      </c>
      <c r="J22" s="15" t="s">
        <v>602</v>
      </c>
      <c r="K22" s="2" t="s">
        <v>547</v>
      </c>
      <c r="L22" s="85"/>
      <c r="M22" s="2"/>
      <c r="N22" s="2"/>
    </row>
    <row r="23" spans="2:14" ht="12.75">
      <c r="B23" s="2">
        <v>9</v>
      </c>
      <c r="C23" s="16"/>
      <c r="D23" s="8" t="s">
        <v>1491</v>
      </c>
      <c r="E23" s="5">
        <v>41499</v>
      </c>
      <c r="F23" s="36" t="s">
        <v>758</v>
      </c>
      <c r="G23" s="2">
        <v>32447450</v>
      </c>
      <c r="H23" s="6">
        <v>770.91</v>
      </c>
      <c r="I23" s="41" t="s">
        <v>759</v>
      </c>
      <c r="J23" s="15" t="s">
        <v>602</v>
      </c>
      <c r="K23" s="2" t="s">
        <v>547</v>
      </c>
      <c r="L23" s="85"/>
      <c r="M23" s="2"/>
      <c r="N23" s="2"/>
    </row>
    <row r="24" spans="2:14" ht="12.75">
      <c r="B24" s="2">
        <v>10</v>
      </c>
      <c r="C24" s="16"/>
      <c r="D24" s="8" t="s">
        <v>1492</v>
      </c>
      <c r="E24" s="5">
        <v>41499</v>
      </c>
      <c r="F24" s="36" t="s">
        <v>758</v>
      </c>
      <c r="G24" s="2">
        <v>32447450</v>
      </c>
      <c r="H24" s="6">
        <v>229.09</v>
      </c>
      <c r="I24" s="41" t="s">
        <v>759</v>
      </c>
      <c r="J24" s="15" t="s">
        <v>602</v>
      </c>
      <c r="K24" s="2" t="s">
        <v>547</v>
      </c>
      <c r="L24" s="85"/>
      <c r="M24" s="2"/>
      <c r="N24" s="2"/>
    </row>
    <row r="25" spans="2:14" ht="12.75">
      <c r="B25" s="2">
        <v>11</v>
      </c>
      <c r="C25" s="16"/>
      <c r="D25" s="8" t="s">
        <v>1493</v>
      </c>
      <c r="E25" s="5">
        <v>41499</v>
      </c>
      <c r="F25" s="36" t="s">
        <v>758</v>
      </c>
      <c r="G25" s="2">
        <v>32447450</v>
      </c>
      <c r="H25" s="6">
        <v>900</v>
      </c>
      <c r="I25" s="41" t="s">
        <v>759</v>
      </c>
      <c r="J25" s="15" t="s">
        <v>602</v>
      </c>
      <c r="K25" s="2" t="s">
        <v>547</v>
      </c>
      <c r="L25" s="85"/>
      <c r="M25" s="2"/>
      <c r="N25" s="2"/>
    </row>
    <row r="26" spans="2:14" ht="12.75">
      <c r="B26" s="2">
        <v>12</v>
      </c>
      <c r="C26" s="16"/>
      <c r="D26" s="8" t="s">
        <v>1494</v>
      </c>
      <c r="E26" s="5">
        <v>41499</v>
      </c>
      <c r="F26" s="36" t="s">
        <v>758</v>
      </c>
      <c r="G26" s="2">
        <v>32447450</v>
      </c>
      <c r="H26" s="6">
        <v>450</v>
      </c>
      <c r="I26" s="41" t="s">
        <v>759</v>
      </c>
      <c r="J26" s="15" t="s">
        <v>602</v>
      </c>
      <c r="K26" s="2" t="s">
        <v>547</v>
      </c>
      <c r="L26" s="85"/>
      <c r="M26" s="2"/>
      <c r="N26" s="2"/>
    </row>
    <row r="27" spans="2:14" ht="12.75">
      <c r="B27" s="2">
        <v>13</v>
      </c>
      <c r="C27" s="16"/>
      <c r="D27" s="8" t="s">
        <v>1495</v>
      </c>
      <c r="E27" s="5">
        <v>41499</v>
      </c>
      <c r="F27" s="36" t="s">
        <v>758</v>
      </c>
      <c r="G27" s="2">
        <v>32447450</v>
      </c>
      <c r="H27" s="6">
        <v>1050</v>
      </c>
      <c r="I27" s="41" t="s">
        <v>759</v>
      </c>
      <c r="J27" s="15" t="s">
        <v>602</v>
      </c>
      <c r="K27" s="2" t="s">
        <v>547</v>
      </c>
      <c r="L27" s="85"/>
      <c r="M27" s="2"/>
      <c r="N27" s="2"/>
    </row>
    <row r="28" spans="2:14" ht="25.5">
      <c r="B28" s="2">
        <v>14</v>
      </c>
      <c r="C28" s="16"/>
      <c r="D28" s="8" t="s">
        <v>1496</v>
      </c>
      <c r="E28" s="5">
        <v>41358</v>
      </c>
      <c r="F28" s="36" t="s">
        <v>694</v>
      </c>
      <c r="G28" s="2">
        <v>19143995</v>
      </c>
      <c r="H28" s="6">
        <v>2155</v>
      </c>
      <c r="I28" s="41" t="s">
        <v>1165</v>
      </c>
      <c r="J28" s="35" t="s">
        <v>1497</v>
      </c>
      <c r="K28" s="2" t="s">
        <v>547</v>
      </c>
      <c r="L28" s="85"/>
      <c r="M28" s="2"/>
      <c r="N28" s="2"/>
    </row>
    <row r="29" spans="2:14" ht="25.5">
      <c r="B29" s="2">
        <v>15</v>
      </c>
      <c r="C29" s="16"/>
      <c r="D29" s="8" t="s">
        <v>662</v>
      </c>
      <c r="E29" s="5">
        <v>41338</v>
      </c>
      <c r="F29" s="36" t="s">
        <v>1498</v>
      </c>
      <c r="G29" s="2">
        <v>2762100664</v>
      </c>
      <c r="H29" s="6">
        <v>5199.92</v>
      </c>
      <c r="I29" s="40">
        <v>41639</v>
      </c>
      <c r="J29" s="15" t="s">
        <v>1499</v>
      </c>
      <c r="K29" s="2" t="s">
        <v>547</v>
      </c>
      <c r="L29" s="85"/>
      <c r="M29" s="2"/>
      <c r="N29" s="2"/>
    </row>
    <row r="30" spans="2:14" ht="12.75">
      <c r="B30" s="2">
        <v>16</v>
      </c>
      <c r="C30" s="16"/>
      <c r="D30" s="8" t="s">
        <v>1500</v>
      </c>
      <c r="E30" s="5">
        <v>41519</v>
      </c>
      <c r="F30" s="36" t="s">
        <v>758</v>
      </c>
      <c r="G30" s="2">
        <v>32447450</v>
      </c>
      <c r="H30" s="6">
        <v>650</v>
      </c>
      <c r="I30" s="41" t="s">
        <v>759</v>
      </c>
      <c r="J30" s="15" t="s">
        <v>602</v>
      </c>
      <c r="K30" s="2" t="s">
        <v>547</v>
      </c>
      <c r="L30" s="85"/>
      <c r="M30" s="2"/>
      <c r="N30" s="2"/>
    </row>
    <row r="31" spans="2:14" ht="12.75">
      <c r="B31" s="2">
        <v>17</v>
      </c>
      <c r="C31" s="16"/>
      <c r="D31" s="8" t="s">
        <v>1501</v>
      </c>
      <c r="E31" s="5">
        <v>41533</v>
      </c>
      <c r="F31" s="3" t="s">
        <v>1502</v>
      </c>
      <c r="G31" s="2">
        <v>23933542</v>
      </c>
      <c r="H31" s="6">
        <v>1881.68</v>
      </c>
      <c r="I31" s="40">
        <v>41639</v>
      </c>
      <c r="J31" s="15" t="s">
        <v>602</v>
      </c>
      <c r="K31" s="2" t="s">
        <v>547</v>
      </c>
      <c r="L31" s="85"/>
      <c r="M31" s="2"/>
      <c r="N31" s="2"/>
    </row>
    <row r="32" spans="2:14" ht="25.5">
      <c r="B32" s="2">
        <v>18</v>
      </c>
      <c r="C32" s="16"/>
      <c r="D32" s="8" t="s">
        <v>648</v>
      </c>
      <c r="E32" s="5">
        <v>41467</v>
      </c>
      <c r="F32" s="35" t="s">
        <v>1503</v>
      </c>
      <c r="G32" s="2">
        <v>32616520</v>
      </c>
      <c r="H32" s="6">
        <v>17406</v>
      </c>
      <c r="I32" s="91" t="s">
        <v>1504</v>
      </c>
      <c r="J32" s="35" t="s">
        <v>1505</v>
      </c>
      <c r="K32" s="2" t="s">
        <v>547</v>
      </c>
      <c r="L32" s="85"/>
      <c r="M32" s="2"/>
      <c r="N32" s="2"/>
    </row>
    <row r="33" spans="2:14" ht="25.5">
      <c r="B33" s="2">
        <v>19</v>
      </c>
      <c r="C33" s="16"/>
      <c r="D33" s="8" t="s">
        <v>1506</v>
      </c>
      <c r="E33" s="5">
        <v>41513</v>
      </c>
      <c r="F33" s="15" t="s">
        <v>1507</v>
      </c>
      <c r="G33" s="2">
        <v>2027200404</v>
      </c>
      <c r="H33" s="6">
        <v>10360</v>
      </c>
      <c r="I33" s="40" t="s">
        <v>1508</v>
      </c>
      <c r="J33" s="35" t="s">
        <v>1497</v>
      </c>
      <c r="K33" s="2" t="s">
        <v>547</v>
      </c>
      <c r="L33" s="85"/>
      <c r="M33" s="2"/>
      <c r="N33" s="2"/>
    </row>
    <row r="34" spans="2:14" ht="12.75">
      <c r="B34" s="2"/>
      <c r="C34" s="11"/>
      <c r="D34" s="8" t="s">
        <v>1509</v>
      </c>
      <c r="E34" s="5">
        <v>41533</v>
      </c>
      <c r="F34" s="36" t="s">
        <v>758</v>
      </c>
      <c r="G34" s="2">
        <v>32447450</v>
      </c>
      <c r="H34" s="6">
        <v>1900</v>
      </c>
      <c r="I34" s="41" t="s">
        <v>759</v>
      </c>
      <c r="J34" s="15" t="s">
        <v>602</v>
      </c>
      <c r="K34" s="2" t="s">
        <v>547</v>
      </c>
      <c r="L34" s="85"/>
      <c r="M34" s="2"/>
      <c r="N34" s="2"/>
    </row>
    <row r="35" spans="2:14" ht="12.75">
      <c r="B35" s="2">
        <v>20</v>
      </c>
      <c r="C35" s="11"/>
      <c r="D35" s="8" t="s">
        <v>1510</v>
      </c>
      <c r="E35" s="5">
        <v>41549</v>
      </c>
      <c r="F35" s="3" t="s">
        <v>1502</v>
      </c>
      <c r="G35" s="2">
        <v>23933542</v>
      </c>
      <c r="H35" s="6">
        <v>1118.32</v>
      </c>
      <c r="I35" s="40">
        <v>41639</v>
      </c>
      <c r="J35" s="15" t="s">
        <v>602</v>
      </c>
      <c r="K35" s="2" t="s">
        <v>547</v>
      </c>
      <c r="L35" s="85"/>
      <c r="M35" s="2"/>
      <c r="N35" s="2"/>
    </row>
    <row r="36" spans="2:14" ht="25.5">
      <c r="B36" s="2">
        <v>21</v>
      </c>
      <c r="C36" s="16"/>
      <c r="D36" s="8" t="s">
        <v>1511</v>
      </c>
      <c r="E36" s="5">
        <v>41626</v>
      </c>
      <c r="F36" s="15" t="s">
        <v>1507</v>
      </c>
      <c r="G36" s="2">
        <v>2027200404</v>
      </c>
      <c r="H36" s="6">
        <v>7432</v>
      </c>
      <c r="I36" s="40" t="s">
        <v>1508</v>
      </c>
      <c r="J36" s="35" t="s">
        <v>1497</v>
      </c>
      <c r="K36" s="2" t="s">
        <v>547</v>
      </c>
      <c r="L36" s="85"/>
      <c r="M36" s="2"/>
      <c r="N36" s="2"/>
    </row>
    <row r="37" spans="2:14" ht="25.5">
      <c r="B37" s="2">
        <v>22</v>
      </c>
      <c r="C37" s="16"/>
      <c r="D37" s="8" t="s">
        <v>1512</v>
      </c>
      <c r="E37" s="5">
        <v>41626</v>
      </c>
      <c r="F37" s="15" t="s">
        <v>1507</v>
      </c>
      <c r="G37" s="2">
        <v>2027200404</v>
      </c>
      <c r="H37" s="6">
        <v>7432</v>
      </c>
      <c r="I37" s="40" t="s">
        <v>1508</v>
      </c>
      <c r="J37" s="35" t="s">
        <v>1497</v>
      </c>
      <c r="K37" s="2" t="s">
        <v>547</v>
      </c>
      <c r="L37" s="85"/>
      <c r="M37" s="2"/>
      <c r="N37" s="2"/>
    </row>
    <row r="38" spans="2:14" ht="25.5">
      <c r="B38" s="2">
        <v>23</v>
      </c>
      <c r="C38" s="16"/>
      <c r="D38" s="8" t="s">
        <v>1513</v>
      </c>
      <c r="E38" s="5">
        <v>41626</v>
      </c>
      <c r="F38" s="15" t="s">
        <v>1507</v>
      </c>
      <c r="G38" s="2">
        <v>2027200404</v>
      </c>
      <c r="H38" s="6">
        <v>7438</v>
      </c>
      <c r="I38" s="40" t="s">
        <v>1508</v>
      </c>
      <c r="J38" s="35" t="s">
        <v>1497</v>
      </c>
      <c r="K38" s="2" t="s">
        <v>547</v>
      </c>
      <c r="L38" s="85"/>
      <c r="M38" s="2"/>
      <c r="N38" s="2"/>
    </row>
    <row r="39" spans="2:14" ht="25.5">
      <c r="B39" s="2">
        <v>24</v>
      </c>
      <c r="C39" s="16"/>
      <c r="D39" s="8" t="s">
        <v>1514</v>
      </c>
      <c r="E39" s="5">
        <v>41626</v>
      </c>
      <c r="F39" s="15" t="s">
        <v>1507</v>
      </c>
      <c r="G39" s="2">
        <v>2027200404</v>
      </c>
      <c r="H39" s="6">
        <v>6942</v>
      </c>
      <c r="I39" s="40" t="s">
        <v>1508</v>
      </c>
      <c r="J39" s="35" t="s">
        <v>1497</v>
      </c>
      <c r="K39" s="2" t="s">
        <v>547</v>
      </c>
      <c r="L39" s="85"/>
      <c r="M39" s="2"/>
      <c r="N39" s="2"/>
    </row>
    <row r="40" spans="2:14" ht="25.5">
      <c r="B40" s="2">
        <v>25</v>
      </c>
      <c r="C40" s="16"/>
      <c r="D40" s="8" t="s">
        <v>1515</v>
      </c>
      <c r="E40" s="5">
        <v>41626</v>
      </c>
      <c r="F40" s="15" t="s">
        <v>1507</v>
      </c>
      <c r="G40" s="2">
        <v>2027200404</v>
      </c>
      <c r="H40" s="6">
        <v>6201.9</v>
      </c>
      <c r="I40" s="40" t="s">
        <v>1508</v>
      </c>
      <c r="J40" s="35" t="s">
        <v>1497</v>
      </c>
      <c r="K40" s="2" t="s">
        <v>547</v>
      </c>
      <c r="L40" s="85"/>
      <c r="M40" s="2"/>
      <c r="N40" s="2"/>
    </row>
    <row r="41" spans="2:14" ht="25.5">
      <c r="B41" s="2">
        <v>26</v>
      </c>
      <c r="C41" s="16"/>
      <c r="D41" s="8" t="s">
        <v>1516</v>
      </c>
      <c r="E41" s="5">
        <v>41626</v>
      </c>
      <c r="F41" s="15" t="s">
        <v>1507</v>
      </c>
      <c r="G41" s="2">
        <v>2027200404</v>
      </c>
      <c r="H41" s="6">
        <v>400</v>
      </c>
      <c r="I41" s="40" t="s">
        <v>1508</v>
      </c>
      <c r="J41" s="35" t="s">
        <v>1497</v>
      </c>
      <c r="K41" s="2" t="s">
        <v>547</v>
      </c>
      <c r="L41" s="85"/>
      <c r="M41" s="2"/>
      <c r="N41" s="2"/>
    </row>
    <row r="42" spans="2:14" ht="25.5">
      <c r="B42" s="2">
        <v>27</v>
      </c>
      <c r="C42" s="16"/>
      <c r="D42" s="8" t="s">
        <v>1517</v>
      </c>
      <c r="E42" s="5">
        <v>41626</v>
      </c>
      <c r="F42" s="15" t="s">
        <v>1507</v>
      </c>
      <c r="G42" s="2">
        <v>2027200404</v>
      </c>
      <c r="H42" s="6">
        <v>800</v>
      </c>
      <c r="I42" s="40" t="s">
        <v>1508</v>
      </c>
      <c r="J42" s="35" t="s">
        <v>1497</v>
      </c>
      <c r="K42" s="2" t="s">
        <v>547</v>
      </c>
      <c r="L42" s="85"/>
      <c r="M42" s="2"/>
      <c r="N42" s="2"/>
    </row>
    <row r="43" spans="2:14" ht="25.5">
      <c r="B43" s="2">
        <v>28</v>
      </c>
      <c r="C43" s="16"/>
      <c r="D43" s="8" t="s">
        <v>1518</v>
      </c>
      <c r="E43" s="5">
        <v>41628</v>
      </c>
      <c r="F43" s="15" t="s">
        <v>1507</v>
      </c>
      <c r="G43" s="2">
        <v>2027200404</v>
      </c>
      <c r="H43" s="6">
        <v>4613.44</v>
      </c>
      <c r="I43" s="40" t="s">
        <v>1508</v>
      </c>
      <c r="J43" s="35" t="s">
        <v>1497</v>
      </c>
      <c r="K43" s="2" t="s">
        <v>547</v>
      </c>
      <c r="L43" s="44"/>
      <c r="M43" s="2"/>
      <c r="N43" s="2"/>
    </row>
    <row r="44" spans="2:14" ht="25.5">
      <c r="B44" s="2">
        <v>29</v>
      </c>
      <c r="C44" s="16"/>
      <c r="D44" s="8" t="s">
        <v>1519</v>
      </c>
      <c r="E44" s="40">
        <v>41620</v>
      </c>
      <c r="F44" s="36" t="s">
        <v>694</v>
      </c>
      <c r="G44" s="2">
        <v>19143995</v>
      </c>
      <c r="H44" s="6">
        <v>550</v>
      </c>
      <c r="I44" s="41" t="s">
        <v>1165</v>
      </c>
      <c r="J44" s="35" t="s">
        <v>1481</v>
      </c>
      <c r="K44" s="2" t="s">
        <v>547</v>
      </c>
      <c r="L44" s="44"/>
      <c r="M44" s="2"/>
      <c r="N44" s="2"/>
    </row>
    <row r="45" spans="2:14" ht="12.75">
      <c r="B45" s="2">
        <v>30</v>
      </c>
      <c r="C45" s="16"/>
      <c r="D45" s="8" t="s">
        <v>1520</v>
      </c>
      <c r="E45" s="5">
        <v>41625</v>
      </c>
      <c r="F45" s="3" t="s">
        <v>1489</v>
      </c>
      <c r="G45" s="2">
        <v>24446278</v>
      </c>
      <c r="H45" s="6">
        <v>1125</v>
      </c>
      <c r="I45" s="40" t="s">
        <v>1490</v>
      </c>
      <c r="J45" s="15" t="s">
        <v>602</v>
      </c>
      <c r="K45" s="2" t="s">
        <v>547</v>
      </c>
      <c r="L45" s="44"/>
      <c r="M45" s="2"/>
      <c r="N45" s="2"/>
    </row>
    <row r="46" spans="2:14" ht="25.5">
      <c r="B46" s="2">
        <v>31</v>
      </c>
      <c r="C46" s="16"/>
      <c r="D46" s="8" t="s">
        <v>1521</v>
      </c>
      <c r="E46" s="5">
        <v>41626</v>
      </c>
      <c r="F46" s="15" t="s">
        <v>1507</v>
      </c>
      <c r="G46" s="2">
        <v>2027200404</v>
      </c>
      <c r="H46" s="6">
        <v>7179</v>
      </c>
      <c r="I46" s="40" t="s">
        <v>1508</v>
      </c>
      <c r="J46" s="35" t="s">
        <v>1497</v>
      </c>
      <c r="K46" s="2" t="s">
        <v>547</v>
      </c>
      <c r="L46" s="44"/>
      <c r="M46" s="2"/>
      <c r="N46" s="2"/>
    </row>
    <row r="47" spans="2:14" ht="25.5">
      <c r="B47" s="2">
        <v>32</v>
      </c>
      <c r="C47" s="11"/>
      <c r="D47" s="8" t="s">
        <v>1522</v>
      </c>
      <c r="E47" s="40">
        <v>41620</v>
      </c>
      <c r="F47" s="36" t="s">
        <v>694</v>
      </c>
      <c r="G47" s="2">
        <v>19143995</v>
      </c>
      <c r="H47" s="6">
        <v>6270</v>
      </c>
      <c r="I47" s="41" t="s">
        <v>1165</v>
      </c>
      <c r="J47" s="35" t="s">
        <v>1481</v>
      </c>
      <c r="K47" s="2" t="s">
        <v>547</v>
      </c>
      <c r="L47" s="44"/>
      <c r="M47" s="2"/>
      <c r="N47" s="2"/>
    </row>
    <row r="48" spans="2:14" ht="25.5">
      <c r="B48" s="2">
        <v>33</v>
      </c>
      <c r="C48" s="16"/>
      <c r="D48" s="8" t="s">
        <v>1523</v>
      </c>
      <c r="E48" s="40">
        <v>41620</v>
      </c>
      <c r="F48" s="36" t="s">
        <v>694</v>
      </c>
      <c r="G48" s="2">
        <v>19143995</v>
      </c>
      <c r="H48" s="6">
        <v>650</v>
      </c>
      <c r="I48" s="41" t="s">
        <v>1165</v>
      </c>
      <c r="J48" s="35" t="s">
        <v>1481</v>
      </c>
      <c r="K48" s="2" t="s">
        <v>547</v>
      </c>
      <c r="L48" s="44"/>
      <c r="M48" s="2"/>
      <c r="N48" s="2"/>
    </row>
    <row r="49" spans="2:14" ht="25.5">
      <c r="B49" s="2">
        <v>34</v>
      </c>
      <c r="C49" s="16"/>
      <c r="D49" s="8" t="s">
        <v>1524</v>
      </c>
      <c r="E49" s="40">
        <v>41620</v>
      </c>
      <c r="F49" s="36" t="s">
        <v>694</v>
      </c>
      <c r="G49" s="2">
        <v>19143995</v>
      </c>
      <c r="H49" s="6">
        <v>6486</v>
      </c>
      <c r="I49" s="41" t="s">
        <v>1165</v>
      </c>
      <c r="J49" s="35" t="s">
        <v>1481</v>
      </c>
      <c r="K49" s="2" t="s">
        <v>547</v>
      </c>
      <c r="L49" s="85"/>
      <c r="M49" s="2"/>
      <c r="N49" s="2"/>
    </row>
    <row r="50" spans="2:14" ht="25.5">
      <c r="B50" s="2">
        <v>35</v>
      </c>
      <c r="C50" s="16"/>
      <c r="D50" s="8" t="s">
        <v>1525</v>
      </c>
      <c r="E50" s="40">
        <v>41620</v>
      </c>
      <c r="F50" s="36" t="s">
        <v>694</v>
      </c>
      <c r="G50" s="2">
        <v>19143995</v>
      </c>
      <c r="H50" s="6">
        <v>4124</v>
      </c>
      <c r="I50" s="41" t="s">
        <v>1165</v>
      </c>
      <c r="J50" s="35" t="s">
        <v>1481</v>
      </c>
      <c r="K50" s="2" t="s">
        <v>547</v>
      </c>
      <c r="L50" s="85"/>
      <c r="M50" s="2"/>
      <c r="N50" s="2"/>
    </row>
    <row r="51" spans="2:14" ht="38.25">
      <c r="B51" s="2">
        <v>36</v>
      </c>
      <c r="C51" s="16"/>
      <c r="D51" s="8" t="s">
        <v>1526</v>
      </c>
      <c r="E51" s="5">
        <v>41379</v>
      </c>
      <c r="F51" s="35" t="s">
        <v>1527</v>
      </c>
      <c r="G51" s="2">
        <v>34775066</v>
      </c>
      <c r="H51" s="6">
        <v>6000</v>
      </c>
      <c r="I51" s="40">
        <v>41639</v>
      </c>
      <c r="J51" s="35" t="s">
        <v>1528</v>
      </c>
      <c r="K51" s="2" t="s">
        <v>547</v>
      </c>
      <c r="L51" s="85"/>
      <c r="M51" s="2"/>
      <c r="N51" s="2"/>
    </row>
    <row r="52" spans="2:14" ht="51">
      <c r="B52" s="2">
        <v>37</v>
      </c>
      <c r="C52" s="16"/>
      <c r="D52" s="8" t="s">
        <v>1529</v>
      </c>
      <c r="E52" s="5">
        <v>41620</v>
      </c>
      <c r="F52" s="3" t="s">
        <v>544</v>
      </c>
      <c r="G52" s="2">
        <v>34915723</v>
      </c>
      <c r="H52" s="6">
        <v>61118</v>
      </c>
      <c r="I52" s="40">
        <v>41639</v>
      </c>
      <c r="J52" s="35" t="s">
        <v>1530</v>
      </c>
      <c r="K52" s="2" t="s">
        <v>547</v>
      </c>
      <c r="L52" s="85"/>
      <c r="M52" s="2"/>
      <c r="N52" s="2"/>
    </row>
    <row r="53" spans="2:14" ht="25.5">
      <c r="B53" s="2">
        <v>38</v>
      </c>
      <c r="C53" s="16"/>
      <c r="D53" s="8" t="s">
        <v>1531</v>
      </c>
      <c r="E53" s="5">
        <v>41620</v>
      </c>
      <c r="F53" s="3" t="s">
        <v>544</v>
      </c>
      <c r="G53" s="2">
        <v>34915723</v>
      </c>
      <c r="H53" s="6">
        <v>14200</v>
      </c>
      <c r="I53" s="40">
        <v>41639</v>
      </c>
      <c r="J53" s="35" t="s">
        <v>1532</v>
      </c>
      <c r="K53" s="2" t="s">
        <v>547</v>
      </c>
      <c r="L53" s="85"/>
      <c r="M53" s="2"/>
      <c r="N53" s="2"/>
    </row>
    <row r="54" spans="2:14" ht="25.5">
      <c r="B54" s="2">
        <v>39</v>
      </c>
      <c r="C54" s="16"/>
      <c r="D54" s="8" t="s">
        <v>1533</v>
      </c>
      <c r="E54" s="5">
        <v>41620</v>
      </c>
      <c r="F54" s="3" t="s">
        <v>544</v>
      </c>
      <c r="G54" s="2">
        <v>34915723</v>
      </c>
      <c r="H54" s="6">
        <v>15292</v>
      </c>
      <c r="I54" s="40">
        <v>41639</v>
      </c>
      <c r="J54" s="35" t="s">
        <v>1534</v>
      </c>
      <c r="K54" s="2" t="s">
        <v>547</v>
      </c>
      <c r="L54" s="85"/>
      <c r="M54" s="2"/>
      <c r="N54" s="2"/>
    </row>
    <row r="55" spans="2:14" ht="25.5">
      <c r="B55" s="2">
        <v>40</v>
      </c>
      <c r="C55" s="16"/>
      <c r="D55" s="8" t="s">
        <v>1535</v>
      </c>
      <c r="E55" s="5">
        <v>41632</v>
      </c>
      <c r="F55" s="3" t="s">
        <v>544</v>
      </c>
      <c r="G55" s="2">
        <v>34915723</v>
      </c>
      <c r="H55" s="6">
        <v>40500</v>
      </c>
      <c r="I55" s="40">
        <v>41639</v>
      </c>
      <c r="J55" s="35" t="s">
        <v>1536</v>
      </c>
      <c r="K55" s="2" t="s">
        <v>547</v>
      </c>
      <c r="L55" s="85"/>
      <c r="M55" s="2"/>
      <c r="N55" s="2"/>
    </row>
    <row r="56" spans="2:14" ht="38.25">
      <c r="B56" s="2">
        <v>41</v>
      </c>
      <c r="C56" s="16"/>
      <c r="D56" s="8" t="s">
        <v>1537</v>
      </c>
      <c r="E56" s="5">
        <v>41632</v>
      </c>
      <c r="F56" s="3" t="s">
        <v>544</v>
      </c>
      <c r="G56" s="2">
        <v>34915723</v>
      </c>
      <c r="H56" s="6">
        <v>50000</v>
      </c>
      <c r="I56" s="40">
        <v>41639</v>
      </c>
      <c r="J56" s="35" t="s">
        <v>1538</v>
      </c>
      <c r="K56" s="2" t="s">
        <v>547</v>
      </c>
      <c r="L56" s="85"/>
      <c r="M56" s="2"/>
      <c r="N56" s="2"/>
    </row>
    <row r="57" spans="2:14" ht="25.5">
      <c r="B57" s="2">
        <v>42</v>
      </c>
      <c r="C57" s="16"/>
      <c r="D57" s="8" t="s">
        <v>1539</v>
      </c>
      <c r="E57" s="5">
        <v>41620</v>
      </c>
      <c r="F57" s="3" t="s">
        <v>544</v>
      </c>
      <c r="G57" s="2">
        <v>34915723</v>
      </c>
      <c r="H57" s="6">
        <v>5370</v>
      </c>
      <c r="I57" s="40">
        <v>41639</v>
      </c>
      <c r="J57" s="35" t="s">
        <v>1540</v>
      </c>
      <c r="K57" s="2" t="s">
        <v>547</v>
      </c>
      <c r="L57" s="85"/>
      <c r="M57" s="2"/>
      <c r="N57" s="2"/>
    </row>
    <row r="58" spans="2:14" ht="25.5">
      <c r="B58" s="2">
        <v>43</v>
      </c>
      <c r="C58" s="16"/>
      <c r="D58" s="8" t="s">
        <v>1043</v>
      </c>
      <c r="E58" s="5">
        <v>41620</v>
      </c>
      <c r="F58" s="3" t="s">
        <v>544</v>
      </c>
      <c r="G58" s="2">
        <v>34915723</v>
      </c>
      <c r="H58" s="6">
        <v>14200</v>
      </c>
      <c r="I58" s="40">
        <v>41639</v>
      </c>
      <c r="J58" s="35" t="s">
        <v>1532</v>
      </c>
      <c r="K58" s="2" t="s">
        <v>547</v>
      </c>
      <c r="L58" s="85"/>
      <c r="M58" s="2"/>
      <c r="N58" s="2"/>
    </row>
    <row r="59" spans="2:14" ht="51">
      <c r="B59" s="2">
        <v>44</v>
      </c>
      <c r="C59" s="11"/>
      <c r="D59" s="8" t="s">
        <v>1541</v>
      </c>
      <c r="E59" s="5">
        <v>41596</v>
      </c>
      <c r="F59" s="35" t="s">
        <v>1542</v>
      </c>
      <c r="G59" s="2">
        <v>1641400174</v>
      </c>
      <c r="H59" s="6">
        <v>89115</v>
      </c>
      <c r="I59" s="40">
        <v>41639</v>
      </c>
      <c r="J59" s="35" t="s">
        <v>1543</v>
      </c>
      <c r="K59" s="2" t="s">
        <v>547</v>
      </c>
      <c r="L59" s="85"/>
      <c r="M59" s="2"/>
      <c r="N59" s="2"/>
    </row>
    <row r="60" spans="2:14" ht="38.25">
      <c r="B60" s="2">
        <v>45</v>
      </c>
      <c r="C60" s="11"/>
      <c r="D60" s="8" t="s">
        <v>1544</v>
      </c>
      <c r="E60" s="5">
        <v>41596</v>
      </c>
      <c r="F60" s="35" t="s">
        <v>1542</v>
      </c>
      <c r="G60" s="2">
        <v>1641400174</v>
      </c>
      <c r="H60" s="6">
        <v>78023</v>
      </c>
      <c r="I60" s="40">
        <v>41639</v>
      </c>
      <c r="J60" s="35" t="s">
        <v>1545</v>
      </c>
      <c r="K60" s="2" t="s">
        <v>547</v>
      </c>
      <c r="L60" s="85"/>
      <c r="M60" s="2"/>
      <c r="N60" s="2"/>
    </row>
    <row r="61" spans="2:14" ht="25.5">
      <c r="B61" s="2">
        <v>46</v>
      </c>
      <c r="C61" s="16"/>
      <c r="D61" s="8" t="s">
        <v>1546</v>
      </c>
      <c r="E61" s="5">
        <v>41596</v>
      </c>
      <c r="F61" s="35" t="s">
        <v>1542</v>
      </c>
      <c r="G61" s="2">
        <v>1641400174</v>
      </c>
      <c r="H61" s="6">
        <v>2100</v>
      </c>
      <c r="I61" s="40">
        <v>41639</v>
      </c>
      <c r="J61" s="35" t="s">
        <v>1547</v>
      </c>
      <c r="K61" s="2" t="s">
        <v>547</v>
      </c>
      <c r="L61" s="44"/>
      <c r="M61" s="2"/>
      <c r="N61" s="2"/>
    </row>
    <row r="62" spans="2:14" ht="25.5">
      <c r="B62" s="2">
        <v>47</v>
      </c>
      <c r="C62" s="16"/>
      <c r="D62" s="8" t="s">
        <v>1548</v>
      </c>
      <c r="E62" s="5">
        <v>41563</v>
      </c>
      <c r="F62" s="35" t="s">
        <v>1549</v>
      </c>
      <c r="G62" s="2">
        <v>32441768</v>
      </c>
      <c r="H62" s="6">
        <v>2000</v>
      </c>
      <c r="I62" s="40">
        <v>41639</v>
      </c>
      <c r="J62" s="35" t="s">
        <v>1550</v>
      </c>
      <c r="K62" s="2" t="s">
        <v>547</v>
      </c>
      <c r="L62" s="44"/>
      <c r="M62" s="2"/>
      <c r="N62" s="2"/>
    </row>
    <row r="63" spans="2:14" ht="25.5">
      <c r="B63" s="2">
        <v>48</v>
      </c>
      <c r="C63" s="35" t="s">
        <v>1551</v>
      </c>
      <c r="D63" s="8" t="s">
        <v>1552</v>
      </c>
      <c r="E63" s="5">
        <v>41617</v>
      </c>
      <c r="F63" s="36" t="s">
        <v>1553</v>
      </c>
      <c r="G63" s="2">
        <v>3240912553</v>
      </c>
      <c r="H63" s="6">
        <v>17770.9</v>
      </c>
      <c r="I63" s="40">
        <v>41639</v>
      </c>
      <c r="J63" s="35" t="s">
        <v>1554</v>
      </c>
      <c r="K63" s="2" t="s">
        <v>547</v>
      </c>
      <c r="L63" s="44"/>
      <c r="M63" s="2"/>
      <c r="N63" s="2"/>
    </row>
    <row r="64" spans="2:14" ht="25.5">
      <c r="B64" s="2">
        <v>49</v>
      </c>
      <c r="C64" s="35" t="s">
        <v>1551</v>
      </c>
      <c r="D64" s="8" t="s">
        <v>1555</v>
      </c>
      <c r="E64" s="5">
        <v>41617</v>
      </c>
      <c r="F64" s="36" t="s">
        <v>1553</v>
      </c>
      <c r="G64" s="2">
        <v>3240912553</v>
      </c>
      <c r="H64" s="6">
        <v>3597</v>
      </c>
      <c r="I64" s="40">
        <v>41639</v>
      </c>
      <c r="J64" s="35" t="s">
        <v>1554</v>
      </c>
      <c r="K64" s="2" t="s">
        <v>547</v>
      </c>
      <c r="L64" s="44"/>
      <c r="M64" s="2"/>
      <c r="N64" s="2"/>
    </row>
    <row r="65" spans="2:14" ht="25.5">
      <c r="B65" s="2">
        <v>50</v>
      </c>
      <c r="C65" s="35" t="s">
        <v>1551</v>
      </c>
      <c r="D65" s="8" t="s">
        <v>1556</v>
      </c>
      <c r="E65" s="5">
        <v>41617</v>
      </c>
      <c r="F65" s="36" t="s">
        <v>1553</v>
      </c>
      <c r="G65" s="2">
        <v>3240912553</v>
      </c>
      <c r="H65" s="6">
        <v>2448</v>
      </c>
      <c r="I65" s="40">
        <v>41639</v>
      </c>
      <c r="J65" s="35" t="s">
        <v>1554</v>
      </c>
      <c r="K65" s="2" t="s">
        <v>547</v>
      </c>
      <c r="L65" s="44"/>
      <c r="M65" s="2"/>
      <c r="N65" s="2"/>
    </row>
    <row r="66" spans="2:14" ht="25.5">
      <c r="B66" s="2">
        <v>51</v>
      </c>
      <c r="C66" s="35" t="s">
        <v>1551</v>
      </c>
      <c r="D66" s="8" t="s">
        <v>1557</v>
      </c>
      <c r="E66" s="5">
        <v>41617</v>
      </c>
      <c r="F66" s="36" t="s">
        <v>1553</v>
      </c>
      <c r="G66" s="2">
        <v>3240912553</v>
      </c>
      <c r="H66" s="6">
        <v>6335</v>
      </c>
      <c r="I66" s="40">
        <v>41639</v>
      </c>
      <c r="J66" s="35" t="s">
        <v>1554</v>
      </c>
      <c r="K66" s="2" t="s">
        <v>547</v>
      </c>
      <c r="L66" s="44"/>
      <c r="M66" s="2"/>
      <c r="N66" s="2"/>
    </row>
    <row r="67" spans="2:14" ht="25.5">
      <c r="B67" s="2">
        <v>52</v>
      </c>
      <c r="C67" s="35" t="s">
        <v>1551</v>
      </c>
      <c r="D67" s="8" t="s">
        <v>1558</v>
      </c>
      <c r="E67" s="5">
        <v>41617</v>
      </c>
      <c r="F67" s="36" t="s">
        <v>1553</v>
      </c>
      <c r="G67" s="2">
        <v>3240912553</v>
      </c>
      <c r="H67" s="6">
        <v>35098.2</v>
      </c>
      <c r="I67" s="40">
        <v>41639</v>
      </c>
      <c r="J67" s="35" t="s">
        <v>1559</v>
      </c>
      <c r="K67" s="2" t="s">
        <v>547</v>
      </c>
      <c r="L67" s="44"/>
      <c r="M67" s="2"/>
      <c r="N67" s="2"/>
    </row>
    <row r="68" spans="2:14" ht="25.5">
      <c r="B68" s="2">
        <v>53</v>
      </c>
      <c r="C68" s="35" t="s">
        <v>1551</v>
      </c>
      <c r="D68" s="8" t="s">
        <v>1560</v>
      </c>
      <c r="E68" s="5">
        <v>41617</v>
      </c>
      <c r="F68" s="36" t="s">
        <v>1553</v>
      </c>
      <c r="G68" s="2">
        <v>3240912553</v>
      </c>
      <c r="H68" s="6">
        <v>10932.1</v>
      </c>
      <c r="I68" s="40">
        <v>41639</v>
      </c>
      <c r="J68" s="35" t="s">
        <v>1554</v>
      </c>
      <c r="K68" s="2" t="s">
        <v>547</v>
      </c>
      <c r="L68" s="44"/>
      <c r="M68" s="2"/>
      <c r="N68" s="2"/>
    </row>
    <row r="69" spans="2:14" ht="12.75">
      <c r="B69" s="2">
        <v>54</v>
      </c>
      <c r="C69" s="35" t="s">
        <v>1551</v>
      </c>
      <c r="D69" s="8" t="s">
        <v>1561</v>
      </c>
      <c r="E69" s="5">
        <v>41523</v>
      </c>
      <c r="F69" s="36" t="s">
        <v>680</v>
      </c>
      <c r="G69" s="2">
        <v>23855495</v>
      </c>
      <c r="H69" s="6">
        <v>10000</v>
      </c>
      <c r="I69" s="40">
        <v>41639</v>
      </c>
      <c r="J69" s="15" t="s">
        <v>1562</v>
      </c>
      <c r="K69" s="2" t="s">
        <v>547</v>
      </c>
      <c r="L69" s="44"/>
      <c r="M69" s="2"/>
      <c r="N69" s="2"/>
    </row>
    <row r="70" spans="2:14" ht="25.5">
      <c r="B70" s="2">
        <v>55</v>
      </c>
      <c r="C70" s="15" t="s">
        <v>613</v>
      </c>
      <c r="D70" s="4" t="s">
        <v>1059</v>
      </c>
      <c r="E70" s="5">
        <v>41481</v>
      </c>
      <c r="F70" s="15" t="s">
        <v>1563</v>
      </c>
      <c r="G70" s="2">
        <v>2706400232</v>
      </c>
      <c r="H70" s="6">
        <v>61058.9</v>
      </c>
      <c r="I70" s="41" t="s">
        <v>1010</v>
      </c>
      <c r="J70" s="15" t="s">
        <v>1564</v>
      </c>
      <c r="K70" s="2" t="s">
        <v>547</v>
      </c>
      <c r="L70" s="44"/>
      <c r="M70" s="2"/>
      <c r="N70" s="2"/>
    </row>
    <row r="71" spans="2:14" ht="38.25">
      <c r="B71" s="2">
        <v>56</v>
      </c>
      <c r="C71" s="35" t="s">
        <v>1551</v>
      </c>
      <c r="D71" s="4" t="s">
        <v>1565</v>
      </c>
      <c r="E71" s="5">
        <v>41506</v>
      </c>
      <c r="F71" s="15" t="s">
        <v>1566</v>
      </c>
      <c r="G71" s="2">
        <v>35987317</v>
      </c>
      <c r="H71" s="6">
        <v>68957.85</v>
      </c>
      <c r="I71" s="40">
        <v>41639</v>
      </c>
      <c r="J71" s="15" t="s">
        <v>1567</v>
      </c>
      <c r="K71" s="2" t="s">
        <v>547</v>
      </c>
      <c r="L71" s="44"/>
      <c r="M71" s="2"/>
      <c r="N71" s="2"/>
    </row>
    <row r="72" spans="2:14" ht="38.25">
      <c r="B72" s="2">
        <v>57</v>
      </c>
      <c r="C72" s="35" t="s">
        <v>1551</v>
      </c>
      <c r="D72" s="4" t="s">
        <v>1568</v>
      </c>
      <c r="E72" s="5">
        <v>41506</v>
      </c>
      <c r="F72" s="15" t="s">
        <v>1566</v>
      </c>
      <c r="G72" s="2">
        <v>35987317</v>
      </c>
      <c r="H72" s="6">
        <v>23646.48</v>
      </c>
      <c r="I72" s="40">
        <v>41639</v>
      </c>
      <c r="J72" s="15" t="s">
        <v>1567</v>
      </c>
      <c r="K72" s="2" t="s">
        <v>547</v>
      </c>
      <c r="L72" s="44"/>
      <c r="M72" s="2"/>
      <c r="N72" s="2"/>
    </row>
    <row r="73" spans="2:14" ht="38.25">
      <c r="B73" s="2">
        <v>58</v>
      </c>
      <c r="C73" s="35" t="s">
        <v>1551</v>
      </c>
      <c r="D73" s="4" t="s">
        <v>1569</v>
      </c>
      <c r="E73" s="5">
        <v>41506</v>
      </c>
      <c r="F73" s="15" t="s">
        <v>1566</v>
      </c>
      <c r="G73" s="2">
        <v>35987317</v>
      </c>
      <c r="H73" s="6">
        <v>26359.32</v>
      </c>
      <c r="I73" s="40">
        <v>41639</v>
      </c>
      <c r="J73" s="15" t="s">
        <v>1570</v>
      </c>
      <c r="K73" s="2" t="s">
        <v>547</v>
      </c>
      <c r="L73" s="44"/>
      <c r="M73" s="2"/>
      <c r="N73" s="2"/>
    </row>
    <row r="74" spans="2:14" ht="25.5">
      <c r="B74" s="2">
        <v>59</v>
      </c>
      <c r="C74" s="15" t="s">
        <v>1571</v>
      </c>
      <c r="D74" s="4" t="s">
        <v>1572</v>
      </c>
      <c r="E74" s="5">
        <v>41337</v>
      </c>
      <c r="F74" s="15" t="s">
        <v>1573</v>
      </c>
      <c r="G74" s="2">
        <v>2031201978</v>
      </c>
      <c r="H74" s="6">
        <v>1272</v>
      </c>
      <c r="I74" s="40">
        <v>41639</v>
      </c>
      <c r="J74" s="15" t="s">
        <v>1574</v>
      </c>
      <c r="K74" s="2" t="s">
        <v>547</v>
      </c>
      <c r="L74" s="44"/>
      <c r="M74" s="2"/>
      <c r="N74" s="2"/>
    </row>
    <row r="75" spans="2:14" ht="38.25">
      <c r="B75" s="2">
        <v>60</v>
      </c>
      <c r="C75" s="15" t="s">
        <v>1575</v>
      </c>
      <c r="D75" s="4" t="s">
        <v>655</v>
      </c>
      <c r="E75" s="5">
        <v>41337</v>
      </c>
      <c r="F75" s="3" t="s">
        <v>1576</v>
      </c>
      <c r="G75" s="2">
        <v>1675503692</v>
      </c>
      <c r="H75" s="6">
        <v>2200</v>
      </c>
      <c r="I75" s="40">
        <v>41639</v>
      </c>
      <c r="J75" s="15" t="s">
        <v>1577</v>
      </c>
      <c r="K75" s="2" t="s">
        <v>547</v>
      </c>
      <c r="L75" s="44"/>
      <c r="M75" s="2"/>
      <c r="N75" s="2"/>
    </row>
    <row r="76" spans="2:14" ht="38.25">
      <c r="B76" s="2">
        <v>61</v>
      </c>
      <c r="C76" s="15" t="s">
        <v>1575</v>
      </c>
      <c r="D76" s="4" t="s">
        <v>1578</v>
      </c>
      <c r="E76" s="5">
        <v>41337</v>
      </c>
      <c r="F76" s="3" t="s">
        <v>1576</v>
      </c>
      <c r="G76" s="2">
        <v>1675503692</v>
      </c>
      <c r="H76" s="6">
        <v>1680</v>
      </c>
      <c r="I76" s="40">
        <v>41639</v>
      </c>
      <c r="J76" s="15" t="s">
        <v>1579</v>
      </c>
      <c r="K76" s="2" t="s">
        <v>547</v>
      </c>
      <c r="L76" s="44"/>
      <c r="M76" s="2"/>
      <c r="N76" s="2"/>
    </row>
    <row r="77" spans="2:14" ht="38.25">
      <c r="B77" s="2">
        <v>62</v>
      </c>
      <c r="C77" s="15" t="s">
        <v>1580</v>
      </c>
      <c r="D77" s="4" t="s">
        <v>1581</v>
      </c>
      <c r="E77" s="5">
        <v>41358</v>
      </c>
      <c r="F77" s="15" t="s">
        <v>1582</v>
      </c>
      <c r="G77" s="2">
        <v>19087191</v>
      </c>
      <c r="H77" s="6">
        <v>430</v>
      </c>
      <c r="I77" s="5">
        <v>41639</v>
      </c>
      <c r="J77" s="15" t="s">
        <v>1583</v>
      </c>
      <c r="K77" s="2" t="s">
        <v>547</v>
      </c>
      <c r="L77" s="44"/>
      <c r="M77" s="2"/>
      <c r="N77" s="2"/>
    </row>
    <row r="78" spans="2:14" ht="25.5">
      <c r="B78" s="2">
        <v>63</v>
      </c>
      <c r="C78" s="15"/>
      <c r="D78" s="4" t="s">
        <v>1584</v>
      </c>
      <c r="E78" s="5">
        <v>41380</v>
      </c>
      <c r="F78" s="3" t="s">
        <v>1585</v>
      </c>
      <c r="G78" s="2">
        <v>25771603</v>
      </c>
      <c r="H78" s="6">
        <v>2395.96</v>
      </c>
      <c r="I78" s="5">
        <v>41639</v>
      </c>
      <c r="J78" s="15" t="s">
        <v>1594</v>
      </c>
      <c r="K78" s="2" t="s">
        <v>547</v>
      </c>
      <c r="L78" s="44"/>
      <c r="M78" s="2"/>
      <c r="N78" s="2"/>
    </row>
    <row r="79" spans="2:14" ht="51">
      <c r="B79" s="2">
        <v>64</v>
      </c>
      <c r="C79" s="15"/>
      <c r="D79" s="4" t="s">
        <v>1586</v>
      </c>
      <c r="E79" s="5">
        <v>41373</v>
      </c>
      <c r="F79" s="15" t="s">
        <v>1077</v>
      </c>
      <c r="G79" s="2">
        <v>26372035</v>
      </c>
      <c r="H79" s="6">
        <v>797.33</v>
      </c>
      <c r="I79" s="40" t="s">
        <v>839</v>
      </c>
      <c r="J79" s="15" t="s">
        <v>1587</v>
      </c>
      <c r="K79" s="2" t="s">
        <v>547</v>
      </c>
      <c r="L79" s="44"/>
      <c r="M79" s="2"/>
      <c r="N79" s="2"/>
    </row>
    <row r="80" spans="2:14" ht="51">
      <c r="B80" s="2">
        <v>65</v>
      </c>
      <c r="C80" s="15"/>
      <c r="D80" s="4" t="s">
        <v>1588</v>
      </c>
      <c r="E80" s="5">
        <v>41383</v>
      </c>
      <c r="F80" s="15" t="s">
        <v>1077</v>
      </c>
      <c r="G80" s="2">
        <v>26372035</v>
      </c>
      <c r="H80" s="6">
        <v>1311.77</v>
      </c>
      <c r="I80" s="40" t="s">
        <v>839</v>
      </c>
      <c r="J80" s="15" t="s">
        <v>1078</v>
      </c>
      <c r="K80" s="2" t="s">
        <v>547</v>
      </c>
      <c r="L80" s="44"/>
      <c r="M80" s="2"/>
      <c r="N80" s="2"/>
    </row>
    <row r="81" spans="2:14" ht="25.5">
      <c r="B81" s="2">
        <v>66</v>
      </c>
      <c r="C81" s="15"/>
      <c r="D81" s="4" t="s">
        <v>1589</v>
      </c>
      <c r="E81" s="5">
        <v>41383</v>
      </c>
      <c r="F81" s="3" t="s">
        <v>1590</v>
      </c>
      <c r="G81" s="2">
        <v>2145700677</v>
      </c>
      <c r="H81" s="6">
        <v>300</v>
      </c>
      <c r="I81" s="5">
        <v>41639</v>
      </c>
      <c r="J81" s="35" t="s">
        <v>1591</v>
      </c>
      <c r="K81" s="2" t="s">
        <v>547</v>
      </c>
      <c r="L81" s="44"/>
      <c r="M81" s="2"/>
      <c r="N81" s="2"/>
    </row>
    <row r="82" spans="2:14" ht="25.5">
      <c r="B82" s="2">
        <v>67</v>
      </c>
      <c r="C82" s="35"/>
      <c r="D82" s="8" t="s">
        <v>1592</v>
      </c>
      <c r="E82" s="5">
        <v>41373</v>
      </c>
      <c r="F82" s="3" t="s">
        <v>1590</v>
      </c>
      <c r="G82" s="2">
        <v>2145700677</v>
      </c>
      <c r="H82" s="6">
        <v>300</v>
      </c>
      <c r="I82" s="5">
        <v>41639</v>
      </c>
      <c r="J82" s="35" t="s">
        <v>1591</v>
      </c>
      <c r="K82" s="2" t="s">
        <v>547</v>
      </c>
      <c r="L82" s="44"/>
      <c r="M82" s="2"/>
      <c r="N82" s="2"/>
    </row>
    <row r="83" spans="2:14" ht="25.5">
      <c r="B83" s="2">
        <v>68</v>
      </c>
      <c r="C83" s="15"/>
      <c r="D83" s="8" t="s">
        <v>1501</v>
      </c>
      <c r="E83" s="5">
        <v>41373</v>
      </c>
      <c r="F83" s="3" t="s">
        <v>1590</v>
      </c>
      <c r="G83" s="2">
        <v>2145700677</v>
      </c>
      <c r="H83" s="6">
        <v>387</v>
      </c>
      <c r="I83" s="5">
        <v>41639</v>
      </c>
      <c r="J83" s="35" t="s">
        <v>1593</v>
      </c>
      <c r="K83" s="2" t="s">
        <v>547</v>
      </c>
      <c r="L83" s="85">
        <v>387</v>
      </c>
      <c r="M83" s="2"/>
      <c r="N83" s="2"/>
    </row>
    <row r="84" spans="2:14" ht="25.5">
      <c r="B84" s="2">
        <v>69</v>
      </c>
      <c r="C84" s="15"/>
      <c r="D84" s="4" t="s">
        <v>1595</v>
      </c>
      <c r="E84" s="5">
        <v>41373</v>
      </c>
      <c r="F84" s="3" t="s">
        <v>1585</v>
      </c>
      <c r="G84" s="2">
        <v>25771603</v>
      </c>
      <c r="H84" s="6">
        <v>18278.95</v>
      </c>
      <c r="I84" s="5">
        <v>41639</v>
      </c>
      <c r="J84" s="15" t="s">
        <v>1594</v>
      </c>
      <c r="K84" s="2" t="s">
        <v>547</v>
      </c>
      <c r="L84" s="44"/>
      <c r="M84" s="2"/>
      <c r="N84" s="2"/>
    </row>
    <row r="85" spans="2:14" ht="25.5">
      <c r="B85" s="2">
        <v>70</v>
      </c>
      <c r="C85" s="15"/>
      <c r="D85" s="8" t="s">
        <v>1596</v>
      </c>
      <c r="E85" s="5">
        <v>41416</v>
      </c>
      <c r="F85" s="15" t="s">
        <v>933</v>
      </c>
      <c r="G85" s="2">
        <v>33185470</v>
      </c>
      <c r="H85" s="6">
        <v>280</v>
      </c>
      <c r="I85" s="5">
        <v>41274</v>
      </c>
      <c r="J85" s="15" t="s">
        <v>915</v>
      </c>
      <c r="K85" s="2" t="s">
        <v>547</v>
      </c>
      <c r="L85" s="44"/>
      <c r="M85" s="2"/>
      <c r="N85" s="2"/>
    </row>
    <row r="86" spans="2:14" ht="38.25">
      <c r="B86" s="2">
        <v>71</v>
      </c>
      <c r="C86" s="15" t="s">
        <v>1597</v>
      </c>
      <c r="D86" s="8" t="s">
        <v>1578</v>
      </c>
      <c r="E86" s="5">
        <v>41422</v>
      </c>
      <c r="F86" s="36" t="s">
        <v>642</v>
      </c>
      <c r="G86" s="2">
        <v>35114144</v>
      </c>
      <c r="H86" s="6">
        <v>10000</v>
      </c>
      <c r="I86" s="5">
        <v>41274</v>
      </c>
      <c r="J86" s="35" t="s">
        <v>1598</v>
      </c>
      <c r="K86" s="2" t="s">
        <v>547</v>
      </c>
      <c r="L86" s="44"/>
      <c r="M86" s="2"/>
      <c r="N86" s="2"/>
    </row>
    <row r="87" spans="2:14" ht="25.5">
      <c r="B87" s="2">
        <v>72</v>
      </c>
      <c r="C87" s="15" t="s">
        <v>1597</v>
      </c>
      <c r="D87" s="8" t="s">
        <v>1599</v>
      </c>
      <c r="E87" s="5">
        <v>41422</v>
      </c>
      <c r="F87" s="36" t="s">
        <v>642</v>
      </c>
      <c r="G87" s="2">
        <v>35114144</v>
      </c>
      <c r="H87" s="6">
        <v>11348</v>
      </c>
      <c r="I87" s="5">
        <v>41274</v>
      </c>
      <c r="J87" s="35" t="s">
        <v>1600</v>
      </c>
      <c r="K87" s="2" t="s">
        <v>547</v>
      </c>
      <c r="L87" s="44"/>
      <c r="M87" s="2"/>
      <c r="N87" s="2"/>
    </row>
    <row r="88" spans="2:14" ht="51">
      <c r="B88" s="2">
        <v>73</v>
      </c>
      <c r="C88" s="15" t="s">
        <v>1597</v>
      </c>
      <c r="D88" s="8" t="s">
        <v>655</v>
      </c>
      <c r="E88" s="5">
        <v>41422</v>
      </c>
      <c r="F88" s="36" t="s">
        <v>642</v>
      </c>
      <c r="G88" s="2">
        <v>35114144</v>
      </c>
      <c r="H88" s="6">
        <v>10000</v>
      </c>
      <c r="I88" s="5">
        <v>41274</v>
      </c>
      <c r="J88" s="35" t="s">
        <v>1601</v>
      </c>
      <c r="K88" s="2" t="s">
        <v>547</v>
      </c>
      <c r="L88" s="44"/>
      <c r="M88" s="2"/>
      <c r="N88" s="2"/>
    </row>
    <row r="89" spans="2:14" ht="25.5">
      <c r="B89" s="2">
        <v>74</v>
      </c>
      <c r="C89" s="35"/>
      <c r="D89" s="8" t="s">
        <v>1602</v>
      </c>
      <c r="E89" s="5">
        <v>41380</v>
      </c>
      <c r="F89" s="3" t="s">
        <v>806</v>
      </c>
      <c r="G89" s="2">
        <v>25010092</v>
      </c>
      <c r="H89" s="6">
        <v>99900</v>
      </c>
      <c r="I89" s="5">
        <v>41274</v>
      </c>
      <c r="J89" s="35" t="s">
        <v>1069</v>
      </c>
      <c r="K89" s="2" t="s">
        <v>547</v>
      </c>
      <c r="L89" s="44"/>
      <c r="M89" s="2"/>
      <c r="N89" s="2"/>
    </row>
    <row r="90" spans="2:14" ht="63.75">
      <c r="B90" s="2">
        <v>75</v>
      </c>
      <c r="C90" s="15"/>
      <c r="D90" s="4" t="s">
        <v>1603</v>
      </c>
      <c r="E90" s="5" t="s">
        <v>1604</v>
      </c>
      <c r="F90" s="3" t="s">
        <v>1081</v>
      </c>
      <c r="G90" s="2">
        <v>13425445</v>
      </c>
      <c r="H90" s="6">
        <v>6379.2</v>
      </c>
      <c r="I90" s="5">
        <v>41274</v>
      </c>
      <c r="J90" s="15" t="s">
        <v>1605</v>
      </c>
      <c r="K90" s="2" t="s">
        <v>547</v>
      </c>
      <c r="L90" s="44"/>
      <c r="M90" s="2"/>
      <c r="N90" s="2"/>
    </row>
    <row r="91" spans="2:14" ht="51">
      <c r="B91" s="2">
        <v>76</v>
      </c>
      <c r="C91" s="15"/>
      <c r="D91" s="4" t="s">
        <v>1606</v>
      </c>
      <c r="E91" s="5">
        <v>41414</v>
      </c>
      <c r="F91" s="15" t="s">
        <v>873</v>
      </c>
      <c r="G91" s="2">
        <v>2161917135</v>
      </c>
      <c r="H91" s="6">
        <v>6860</v>
      </c>
      <c r="I91" s="40">
        <v>41426</v>
      </c>
      <c r="J91" s="15" t="s">
        <v>1607</v>
      </c>
      <c r="K91" s="2" t="s">
        <v>547</v>
      </c>
      <c r="L91" s="44"/>
      <c r="M91" s="2"/>
      <c r="N91" s="2"/>
    </row>
    <row r="92" spans="2:14" ht="38.25">
      <c r="B92" s="2">
        <v>77</v>
      </c>
      <c r="C92" s="35" t="s">
        <v>1611</v>
      </c>
      <c r="D92" s="4" t="s">
        <v>1608</v>
      </c>
      <c r="E92" s="5">
        <v>41428</v>
      </c>
      <c r="F92" s="15" t="s">
        <v>820</v>
      </c>
      <c r="G92" s="2">
        <v>24987175</v>
      </c>
      <c r="H92" s="6">
        <v>1224</v>
      </c>
      <c r="I92" s="5">
        <v>41274</v>
      </c>
      <c r="J92" s="15" t="s">
        <v>1609</v>
      </c>
      <c r="K92" s="2" t="s">
        <v>547</v>
      </c>
      <c r="L92" s="44"/>
      <c r="M92" s="2"/>
      <c r="N92" s="2"/>
    </row>
    <row r="93" spans="2:14" ht="38.25">
      <c r="B93" s="2">
        <v>78</v>
      </c>
      <c r="C93" s="35" t="s">
        <v>1611</v>
      </c>
      <c r="D93" s="4" t="s">
        <v>1610</v>
      </c>
      <c r="E93" s="5">
        <v>41428</v>
      </c>
      <c r="F93" s="15" t="s">
        <v>820</v>
      </c>
      <c r="G93" s="2">
        <v>24987175</v>
      </c>
      <c r="H93" s="6">
        <v>1224</v>
      </c>
      <c r="I93" s="5">
        <v>41274</v>
      </c>
      <c r="J93" s="15" t="s">
        <v>1609</v>
      </c>
      <c r="K93" s="2" t="s">
        <v>547</v>
      </c>
      <c r="L93" s="44"/>
      <c r="M93" s="2"/>
      <c r="N93" s="2"/>
    </row>
    <row r="94" spans="2:14" ht="38.25">
      <c r="B94" s="2">
        <v>79</v>
      </c>
      <c r="C94" s="35" t="s">
        <v>1611</v>
      </c>
      <c r="D94" s="4" t="s">
        <v>1612</v>
      </c>
      <c r="E94" s="5">
        <v>41436</v>
      </c>
      <c r="F94" s="15" t="s">
        <v>820</v>
      </c>
      <c r="G94" s="2">
        <v>24987175</v>
      </c>
      <c r="H94" s="6">
        <v>1224</v>
      </c>
      <c r="I94" s="5">
        <v>41274</v>
      </c>
      <c r="J94" s="15" t="s">
        <v>1609</v>
      </c>
      <c r="K94" s="2" t="s">
        <v>547</v>
      </c>
      <c r="L94" s="44"/>
      <c r="M94" s="2"/>
      <c r="N94" s="2"/>
    </row>
    <row r="95" spans="2:14" ht="38.25">
      <c r="B95" s="2">
        <v>80</v>
      </c>
      <c r="C95" s="35" t="s">
        <v>1611</v>
      </c>
      <c r="D95" s="4" t="s">
        <v>1613</v>
      </c>
      <c r="E95" s="5">
        <v>41436</v>
      </c>
      <c r="F95" s="15" t="s">
        <v>820</v>
      </c>
      <c r="G95" s="2">
        <v>24987175</v>
      </c>
      <c r="H95" s="6">
        <v>1224</v>
      </c>
      <c r="I95" s="5">
        <v>41274</v>
      </c>
      <c r="J95" s="15" t="s">
        <v>1609</v>
      </c>
      <c r="K95" s="2" t="s">
        <v>547</v>
      </c>
      <c r="L95" s="44"/>
      <c r="M95" s="2"/>
      <c r="N95" s="2"/>
    </row>
    <row r="96" spans="2:14" ht="38.25">
      <c r="B96" s="2">
        <v>81</v>
      </c>
      <c r="C96" s="35" t="s">
        <v>1611</v>
      </c>
      <c r="D96" s="4" t="s">
        <v>1614</v>
      </c>
      <c r="E96" s="5">
        <v>41428</v>
      </c>
      <c r="F96" s="15" t="s">
        <v>820</v>
      </c>
      <c r="G96" s="2">
        <v>24987175</v>
      </c>
      <c r="H96" s="6">
        <v>1224</v>
      </c>
      <c r="I96" s="5">
        <v>41274</v>
      </c>
      <c r="J96" s="15" t="s">
        <v>1609</v>
      </c>
      <c r="K96" s="2" t="s">
        <v>547</v>
      </c>
      <c r="L96" s="44"/>
      <c r="M96" s="2"/>
      <c r="N96" s="2"/>
    </row>
    <row r="97" spans="2:14" ht="51">
      <c r="B97" s="2">
        <v>82</v>
      </c>
      <c r="C97" s="15" t="s">
        <v>879</v>
      </c>
      <c r="D97" s="4" t="s">
        <v>1615</v>
      </c>
      <c r="E97" s="5">
        <v>41429</v>
      </c>
      <c r="F97" s="15" t="s">
        <v>881</v>
      </c>
      <c r="G97" s="2">
        <v>3363192</v>
      </c>
      <c r="H97" s="6">
        <v>262</v>
      </c>
      <c r="I97" s="5">
        <v>41274</v>
      </c>
      <c r="J97" s="15" t="s">
        <v>1616</v>
      </c>
      <c r="K97" s="2" t="s">
        <v>547</v>
      </c>
      <c r="L97" s="44"/>
      <c r="M97" s="2"/>
      <c r="N97" s="2"/>
    </row>
    <row r="98" spans="2:14" ht="51">
      <c r="B98" s="2">
        <v>83</v>
      </c>
      <c r="C98" s="15" t="s">
        <v>879</v>
      </c>
      <c r="D98" s="4" t="s">
        <v>1617</v>
      </c>
      <c r="E98" s="5">
        <v>41428</v>
      </c>
      <c r="F98" s="15" t="s">
        <v>881</v>
      </c>
      <c r="G98" s="2">
        <v>3363192</v>
      </c>
      <c r="H98" s="6">
        <v>360</v>
      </c>
      <c r="I98" s="5">
        <v>41274</v>
      </c>
      <c r="J98" s="15" t="s">
        <v>1013</v>
      </c>
      <c r="K98" s="2" t="s">
        <v>547</v>
      </c>
      <c r="L98" s="44"/>
      <c r="M98" s="2"/>
      <c r="N98" s="2"/>
    </row>
    <row r="99" spans="2:14" ht="51">
      <c r="B99" s="2">
        <v>84</v>
      </c>
      <c r="C99" s="15" t="s">
        <v>879</v>
      </c>
      <c r="D99" s="4" t="s">
        <v>1618</v>
      </c>
      <c r="E99" s="5">
        <v>41428</v>
      </c>
      <c r="F99" s="15" t="s">
        <v>881</v>
      </c>
      <c r="G99" s="2">
        <v>3363192</v>
      </c>
      <c r="H99" s="6">
        <v>280</v>
      </c>
      <c r="I99" s="5">
        <v>41274</v>
      </c>
      <c r="J99" s="15" t="s">
        <v>1619</v>
      </c>
      <c r="K99" s="2" t="s">
        <v>547</v>
      </c>
      <c r="L99" s="44"/>
      <c r="M99" s="2"/>
      <c r="N99" s="2"/>
    </row>
    <row r="100" spans="2:14" ht="51">
      <c r="B100" s="2">
        <v>85</v>
      </c>
      <c r="C100" s="15" t="s">
        <v>879</v>
      </c>
      <c r="D100" s="4" t="s">
        <v>1620</v>
      </c>
      <c r="E100" s="5">
        <v>41428</v>
      </c>
      <c r="F100" s="15" t="s">
        <v>881</v>
      </c>
      <c r="G100" s="2">
        <v>3363192</v>
      </c>
      <c r="H100" s="6">
        <v>157</v>
      </c>
      <c r="I100" s="5">
        <v>41274</v>
      </c>
      <c r="J100" s="15" t="s">
        <v>1621</v>
      </c>
      <c r="K100" s="2" t="s">
        <v>547</v>
      </c>
      <c r="L100" s="44"/>
      <c r="M100" s="2"/>
      <c r="N100" s="2"/>
    </row>
    <row r="101" spans="2:14" ht="63.75">
      <c r="B101" s="2">
        <v>86</v>
      </c>
      <c r="C101" s="15"/>
      <c r="D101" s="8" t="s">
        <v>1622</v>
      </c>
      <c r="E101" s="5">
        <v>41437</v>
      </c>
      <c r="F101" s="15" t="s">
        <v>1199</v>
      </c>
      <c r="G101" s="2">
        <v>37454310</v>
      </c>
      <c r="H101" s="6">
        <v>3484.9</v>
      </c>
      <c r="I101" s="5">
        <v>41274</v>
      </c>
      <c r="J101" s="35" t="s">
        <v>1624</v>
      </c>
      <c r="K101" s="2" t="s">
        <v>547</v>
      </c>
      <c r="L101" s="44"/>
      <c r="M101" s="2"/>
      <c r="N101" s="2"/>
    </row>
    <row r="102" spans="2:14" ht="25.5">
      <c r="B102" s="2">
        <v>87</v>
      </c>
      <c r="C102" s="35" t="s">
        <v>1623</v>
      </c>
      <c r="D102" s="8" t="s">
        <v>1625</v>
      </c>
      <c r="E102" s="5">
        <v>41442</v>
      </c>
      <c r="F102" s="3" t="s">
        <v>1300</v>
      </c>
      <c r="G102" s="37" t="s">
        <v>898</v>
      </c>
      <c r="H102" s="6">
        <v>810.24</v>
      </c>
      <c r="I102" s="5">
        <v>41274</v>
      </c>
      <c r="J102" s="35" t="s">
        <v>1626</v>
      </c>
      <c r="K102" s="2" t="s">
        <v>547</v>
      </c>
      <c r="L102" s="44"/>
      <c r="M102" s="2"/>
      <c r="N102" s="2"/>
    </row>
    <row r="103" spans="2:14" ht="63.75">
      <c r="B103" s="2">
        <v>88</v>
      </c>
      <c r="C103" s="35"/>
      <c r="D103" s="8" t="s">
        <v>1627</v>
      </c>
      <c r="E103" s="5">
        <v>41437</v>
      </c>
      <c r="F103" s="15" t="s">
        <v>1199</v>
      </c>
      <c r="G103" s="2">
        <v>37454310</v>
      </c>
      <c r="H103" s="6">
        <v>1663.55</v>
      </c>
      <c r="I103" s="5">
        <v>41274</v>
      </c>
      <c r="J103" s="35" t="s">
        <v>1624</v>
      </c>
      <c r="K103" s="2" t="s">
        <v>547</v>
      </c>
      <c r="L103" s="44"/>
      <c r="M103" s="2"/>
      <c r="N103" s="2"/>
    </row>
    <row r="104" spans="2:14" ht="38.25">
      <c r="B104" s="2">
        <v>89</v>
      </c>
      <c r="C104" s="35" t="s">
        <v>1611</v>
      </c>
      <c r="D104" s="4" t="s">
        <v>1628</v>
      </c>
      <c r="E104" s="5">
        <v>41437</v>
      </c>
      <c r="F104" s="15" t="s">
        <v>820</v>
      </c>
      <c r="G104" s="2">
        <v>24987175</v>
      </c>
      <c r="H104" s="6">
        <v>1224</v>
      </c>
      <c r="I104" s="5">
        <v>41274</v>
      </c>
      <c r="J104" s="15" t="s">
        <v>1609</v>
      </c>
      <c r="K104" s="2" t="s">
        <v>547</v>
      </c>
      <c r="L104" s="44"/>
      <c r="M104" s="2"/>
      <c r="N104" s="2"/>
    </row>
    <row r="105" spans="2:14" ht="25.5">
      <c r="B105" s="2">
        <v>90</v>
      </c>
      <c r="C105" s="35"/>
      <c r="D105" s="8" t="s">
        <v>1629</v>
      </c>
      <c r="E105" s="5">
        <v>41442</v>
      </c>
      <c r="F105" s="36" t="s">
        <v>1630</v>
      </c>
      <c r="G105" s="2">
        <v>32652967</v>
      </c>
      <c r="H105" s="6">
        <v>405</v>
      </c>
      <c r="I105" s="5">
        <v>41639</v>
      </c>
      <c r="J105" s="35" t="s">
        <v>1631</v>
      </c>
      <c r="K105" s="2" t="s">
        <v>547</v>
      </c>
      <c r="L105" s="44"/>
      <c r="M105" s="2"/>
      <c r="N105" s="2"/>
    </row>
    <row r="106" spans="2:14" ht="25.5">
      <c r="B106" s="2">
        <v>91</v>
      </c>
      <c r="C106" s="35"/>
      <c r="D106" s="8" t="s">
        <v>1632</v>
      </c>
      <c r="E106" s="5">
        <v>41443</v>
      </c>
      <c r="F106" s="36" t="s">
        <v>1630</v>
      </c>
      <c r="G106" s="2">
        <v>32652967</v>
      </c>
      <c r="H106" s="6">
        <v>168</v>
      </c>
      <c r="I106" s="5">
        <v>41639</v>
      </c>
      <c r="J106" s="35" t="s">
        <v>1631</v>
      </c>
      <c r="K106" s="2" t="s">
        <v>547</v>
      </c>
      <c r="L106" s="44"/>
      <c r="M106" s="2"/>
      <c r="N106" s="2"/>
    </row>
    <row r="107" spans="2:14" ht="25.5">
      <c r="B107" s="2">
        <v>92</v>
      </c>
      <c r="C107" s="35"/>
      <c r="D107" s="8" t="s">
        <v>596</v>
      </c>
      <c r="E107" s="5">
        <v>41443</v>
      </c>
      <c r="F107" s="36" t="s">
        <v>1630</v>
      </c>
      <c r="G107" s="2">
        <v>32652967</v>
      </c>
      <c r="H107" s="6">
        <v>520</v>
      </c>
      <c r="I107" s="5">
        <v>41639</v>
      </c>
      <c r="J107" s="35" t="s">
        <v>1631</v>
      </c>
      <c r="K107" s="2" t="s">
        <v>547</v>
      </c>
      <c r="L107" s="44"/>
      <c r="M107" s="2"/>
      <c r="N107" s="2"/>
    </row>
    <row r="108" spans="2:14" ht="25.5">
      <c r="B108" s="2">
        <v>93</v>
      </c>
      <c r="C108" s="15"/>
      <c r="D108" s="8" t="s">
        <v>1633</v>
      </c>
      <c r="E108" s="5">
        <v>41443</v>
      </c>
      <c r="F108" s="36" t="s">
        <v>1630</v>
      </c>
      <c r="G108" s="2">
        <v>32652967</v>
      </c>
      <c r="H108" s="6">
        <v>277</v>
      </c>
      <c r="I108" s="5">
        <v>41639</v>
      </c>
      <c r="J108" s="35" t="s">
        <v>1631</v>
      </c>
      <c r="K108" s="2" t="s">
        <v>547</v>
      </c>
      <c r="L108" s="44"/>
      <c r="M108" s="2"/>
      <c r="N108" s="2"/>
    </row>
    <row r="109" spans="2:14" ht="51">
      <c r="B109" s="2">
        <v>94</v>
      </c>
      <c r="C109" s="15"/>
      <c r="D109" s="8" t="s">
        <v>1634</v>
      </c>
      <c r="E109" s="5">
        <v>41446</v>
      </c>
      <c r="F109" s="3" t="s">
        <v>1635</v>
      </c>
      <c r="G109" s="2">
        <v>20262860</v>
      </c>
      <c r="H109" s="6">
        <v>2700.61</v>
      </c>
      <c r="I109" s="40" t="s">
        <v>839</v>
      </c>
      <c r="J109" s="35" t="s">
        <v>1636</v>
      </c>
      <c r="K109" s="2" t="s">
        <v>547</v>
      </c>
      <c r="L109" s="44"/>
      <c r="M109" s="2"/>
      <c r="N109" s="2"/>
    </row>
    <row r="110" spans="2:14" ht="25.5">
      <c r="B110" s="2">
        <v>95</v>
      </c>
      <c r="C110" s="35"/>
      <c r="D110" s="8" t="s">
        <v>1637</v>
      </c>
      <c r="E110" s="5">
        <v>41444</v>
      </c>
      <c r="F110" s="36" t="s">
        <v>1630</v>
      </c>
      <c r="G110" s="2">
        <v>32652967</v>
      </c>
      <c r="H110" s="6">
        <v>261</v>
      </c>
      <c r="I110" s="5">
        <v>41639</v>
      </c>
      <c r="J110" s="35" t="s">
        <v>1631</v>
      </c>
      <c r="K110" s="2" t="s">
        <v>547</v>
      </c>
      <c r="L110" s="44"/>
      <c r="M110" s="2"/>
      <c r="N110" s="2"/>
    </row>
    <row r="111" spans="2:14" ht="38.25">
      <c r="B111" s="2">
        <v>96</v>
      </c>
      <c r="C111" s="35" t="s">
        <v>1035</v>
      </c>
      <c r="D111" s="8" t="s">
        <v>1638</v>
      </c>
      <c r="E111" s="5">
        <v>41417</v>
      </c>
      <c r="F111" s="36" t="s">
        <v>1639</v>
      </c>
      <c r="G111" s="2">
        <v>25531342</v>
      </c>
      <c r="H111" s="6">
        <v>10816.98</v>
      </c>
      <c r="I111" s="5">
        <v>41639</v>
      </c>
      <c r="J111" s="35" t="s">
        <v>1640</v>
      </c>
      <c r="K111" s="2" t="s">
        <v>547</v>
      </c>
      <c r="L111" s="44"/>
      <c r="M111" s="2"/>
      <c r="N111" s="2"/>
    </row>
    <row r="112" spans="2:14" ht="25.5">
      <c r="B112" s="2">
        <v>97</v>
      </c>
      <c r="C112" s="35"/>
      <c r="D112" s="8" t="s">
        <v>1641</v>
      </c>
      <c r="E112" s="5">
        <v>41414</v>
      </c>
      <c r="F112" s="36" t="s">
        <v>1642</v>
      </c>
      <c r="G112" s="2">
        <v>24238048</v>
      </c>
      <c r="H112" s="6">
        <v>30000</v>
      </c>
      <c r="I112" s="5">
        <v>41639</v>
      </c>
      <c r="J112" s="35" t="s">
        <v>1696</v>
      </c>
      <c r="K112" s="2" t="s">
        <v>547</v>
      </c>
      <c r="L112" s="44"/>
      <c r="M112" s="2"/>
      <c r="N112" s="2"/>
    </row>
    <row r="113" spans="2:14" ht="25.5">
      <c r="B113" s="2">
        <v>98</v>
      </c>
      <c r="C113" s="35"/>
      <c r="D113" s="8" t="s">
        <v>1643</v>
      </c>
      <c r="E113" s="5">
        <v>41423</v>
      </c>
      <c r="F113" s="36" t="s">
        <v>778</v>
      </c>
      <c r="G113" s="2">
        <v>34588367</v>
      </c>
      <c r="H113" s="6">
        <v>47172</v>
      </c>
      <c r="I113" s="5">
        <v>41639</v>
      </c>
      <c r="J113" s="35" t="s">
        <v>1644</v>
      </c>
      <c r="K113" s="2" t="s">
        <v>547</v>
      </c>
      <c r="L113" s="44"/>
      <c r="M113" s="2"/>
      <c r="N113" s="2"/>
    </row>
    <row r="114" spans="2:14" ht="38.25">
      <c r="B114" s="2">
        <v>99</v>
      </c>
      <c r="C114" s="35"/>
      <c r="D114" s="8" t="s">
        <v>1645</v>
      </c>
      <c r="E114" s="5">
        <v>41443</v>
      </c>
      <c r="F114" s="3" t="s">
        <v>1081</v>
      </c>
      <c r="G114" s="2">
        <v>13425445</v>
      </c>
      <c r="H114" s="6">
        <v>3300</v>
      </c>
      <c r="I114" s="5">
        <v>41639</v>
      </c>
      <c r="J114" s="35" t="s">
        <v>1646</v>
      </c>
      <c r="K114" s="2" t="s">
        <v>547</v>
      </c>
      <c r="L114" s="44"/>
      <c r="M114" s="2"/>
      <c r="N114" s="2"/>
    </row>
    <row r="115" spans="2:14" ht="38.25">
      <c r="B115" s="2">
        <v>100</v>
      </c>
      <c r="C115" s="35"/>
      <c r="D115" s="8" t="s">
        <v>1648</v>
      </c>
      <c r="E115" s="5">
        <v>41444</v>
      </c>
      <c r="F115" s="3" t="s">
        <v>1081</v>
      </c>
      <c r="G115" s="2">
        <v>13425445</v>
      </c>
      <c r="H115" s="6">
        <v>8097.84</v>
      </c>
      <c r="I115" s="5">
        <v>41639</v>
      </c>
      <c r="J115" s="35" t="s">
        <v>1647</v>
      </c>
      <c r="K115" s="2" t="s">
        <v>547</v>
      </c>
      <c r="L115" s="44"/>
      <c r="M115" s="2"/>
      <c r="N115" s="2"/>
    </row>
    <row r="116" spans="2:14" ht="38.25">
      <c r="B116" s="2">
        <v>101</v>
      </c>
      <c r="C116" s="35"/>
      <c r="D116" s="8" t="s">
        <v>1649</v>
      </c>
      <c r="E116" s="5">
        <v>41445</v>
      </c>
      <c r="F116" s="3" t="s">
        <v>1081</v>
      </c>
      <c r="G116" s="2">
        <v>13425445</v>
      </c>
      <c r="H116" s="6">
        <v>3425.33</v>
      </c>
      <c r="I116" s="5">
        <v>41639</v>
      </c>
      <c r="J116" s="35" t="s">
        <v>1647</v>
      </c>
      <c r="K116" s="2" t="s">
        <v>547</v>
      </c>
      <c r="L116" s="44"/>
      <c r="M116" s="2"/>
      <c r="N116" s="2"/>
    </row>
    <row r="117" spans="2:14" ht="38.25">
      <c r="B117" s="2">
        <v>102</v>
      </c>
      <c r="C117" s="35"/>
      <c r="D117" s="8" t="s">
        <v>1650</v>
      </c>
      <c r="E117" s="5">
        <v>41439</v>
      </c>
      <c r="F117" s="3" t="s">
        <v>1081</v>
      </c>
      <c r="G117" s="2">
        <v>13425445</v>
      </c>
      <c r="H117" s="6">
        <v>4858.22</v>
      </c>
      <c r="I117" s="5">
        <v>41639</v>
      </c>
      <c r="J117" s="35" t="s">
        <v>1647</v>
      </c>
      <c r="K117" s="2" t="s">
        <v>547</v>
      </c>
      <c r="L117" s="44"/>
      <c r="M117" s="2"/>
      <c r="N117" s="2"/>
    </row>
    <row r="118" spans="2:14" ht="38.25">
      <c r="B118" s="2">
        <v>103</v>
      </c>
      <c r="C118" s="35"/>
      <c r="D118" s="8" t="s">
        <v>1651</v>
      </c>
      <c r="E118" s="5">
        <v>41443</v>
      </c>
      <c r="F118" s="3" t="s">
        <v>1081</v>
      </c>
      <c r="G118" s="2">
        <v>13425445</v>
      </c>
      <c r="H118" s="6">
        <v>2992.85</v>
      </c>
      <c r="I118" s="5">
        <v>41639</v>
      </c>
      <c r="J118" s="35" t="s">
        <v>1647</v>
      </c>
      <c r="K118" s="2" t="s">
        <v>547</v>
      </c>
      <c r="L118" s="44"/>
      <c r="M118" s="2"/>
      <c r="N118" s="2"/>
    </row>
    <row r="119" spans="2:14" ht="38.25">
      <c r="B119" s="2">
        <v>104</v>
      </c>
      <c r="C119" s="35"/>
      <c r="D119" s="8" t="s">
        <v>1652</v>
      </c>
      <c r="E119" s="5">
        <v>41439</v>
      </c>
      <c r="F119" s="3" t="s">
        <v>1081</v>
      </c>
      <c r="G119" s="2">
        <v>13425445</v>
      </c>
      <c r="H119" s="6">
        <v>2807.06</v>
      </c>
      <c r="I119" s="5">
        <v>41639</v>
      </c>
      <c r="J119" s="35" t="s">
        <v>1647</v>
      </c>
      <c r="K119" s="2" t="s">
        <v>547</v>
      </c>
      <c r="L119" s="44"/>
      <c r="M119" s="2"/>
      <c r="N119" s="2"/>
    </row>
    <row r="120" spans="2:14" ht="38.25">
      <c r="B120" s="2">
        <v>105</v>
      </c>
      <c r="C120" s="35"/>
      <c r="D120" s="8" t="s">
        <v>1653</v>
      </c>
      <c r="E120" s="5">
        <v>41444</v>
      </c>
      <c r="F120" s="3" t="s">
        <v>1081</v>
      </c>
      <c r="G120" s="2">
        <v>13425445</v>
      </c>
      <c r="H120" s="6">
        <v>2992.85</v>
      </c>
      <c r="I120" s="5">
        <v>41639</v>
      </c>
      <c r="J120" s="35" t="s">
        <v>1647</v>
      </c>
      <c r="K120" s="2" t="s">
        <v>547</v>
      </c>
      <c r="L120" s="44"/>
      <c r="M120" s="2"/>
      <c r="N120" s="2"/>
    </row>
    <row r="121" spans="2:14" ht="38.25">
      <c r="B121" s="2">
        <v>106</v>
      </c>
      <c r="C121" s="35"/>
      <c r="D121" s="8" t="s">
        <v>1654</v>
      </c>
      <c r="E121" s="5">
        <v>41444</v>
      </c>
      <c r="F121" s="3" t="s">
        <v>1081</v>
      </c>
      <c r="G121" s="2">
        <v>13425445</v>
      </c>
      <c r="H121" s="6">
        <v>4733.64</v>
      </c>
      <c r="I121" s="5">
        <v>41639</v>
      </c>
      <c r="J121" s="35" t="s">
        <v>1647</v>
      </c>
      <c r="K121" s="2" t="s">
        <v>547</v>
      </c>
      <c r="L121" s="44"/>
      <c r="M121" s="2"/>
      <c r="N121" s="2"/>
    </row>
    <row r="122" spans="2:14" ht="38.25">
      <c r="B122" s="2">
        <v>107</v>
      </c>
      <c r="C122" s="35"/>
      <c r="D122" s="8" t="s">
        <v>1655</v>
      </c>
      <c r="E122" s="5">
        <v>41444</v>
      </c>
      <c r="F122" s="3" t="s">
        <v>1081</v>
      </c>
      <c r="G122" s="2">
        <v>13425445</v>
      </c>
      <c r="H122" s="6">
        <v>4672.51</v>
      </c>
      <c r="I122" s="5">
        <v>41639</v>
      </c>
      <c r="J122" s="35" t="s">
        <v>1647</v>
      </c>
      <c r="K122" s="2" t="s">
        <v>547</v>
      </c>
      <c r="L122" s="44"/>
      <c r="M122" s="2"/>
      <c r="N122" s="2"/>
    </row>
    <row r="123" spans="2:14" ht="38.25">
      <c r="B123" s="2">
        <v>108</v>
      </c>
      <c r="C123" s="35"/>
      <c r="D123" s="8" t="s">
        <v>1654</v>
      </c>
      <c r="E123" s="5">
        <v>41444</v>
      </c>
      <c r="F123" s="3" t="s">
        <v>1081</v>
      </c>
      <c r="G123" s="2">
        <v>13425445</v>
      </c>
      <c r="H123" s="6">
        <v>4733.64</v>
      </c>
      <c r="I123" s="5">
        <v>41639</v>
      </c>
      <c r="J123" s="35" t="s">
        <v>1647</v>
      </c>
      <c r="K123" s="2" t="s">
        <v>547</v>
      </c>
      <c r="L123" s="44"/>
      <c r="M123" s="2"/>
      <c r="N123" s="2"/>
    </row>
    <row r="124" spans="2:14" ht="38.25">
      <c r="B124" s="2">
        <v>109</v>
      </c>
      <c r="C124" s="35"/>
      <c r="D124" s="8" t="s">
        <v>1656</v>
      </c>
      <c r="E124" s="5">
        <v>41444</v>
      </c>
      <c r="F124" s="3" t="s">
        <v>1081</v>
      </c>
      <c r="G124" s="2">
        <v>13425445</v>
      </c>
      <c r="H124" s="6">
        <v>4985.21</v>
      </c>
      <c r="I124" s="5">
        <v>41639</v>
      </c>
      <c r="J124" s="35" t="s">
        <v>1647</v>
      </c>
      <c r="K124" s="2" t="s">
        <v>547</v>
      </c>
      <c r="L124" s="44"/>
      <c r="M124" s="2"/>
      <c r="N124" s="2"/>
    </row>
    <row r="125" spans="2:14" ht="38.25">
      <c r="B125" s="2">
        <v>110</v>
      </c>
      <c r="C125" s="35" t="s">
        <v>1623</v>
      </c>
      <c r="D125" s="8" t="s">
        <v>1657</v>
      </c>
      <c r="E125" s="5">
        <v>41445</v>
      </c>
      <c r="F125" s="3" t="s">
        <v>1486</v>
      </c>
      <c r="G125" s="2">
        <v>34823863</v>
      </c>
      <c r="H125" s="6">
        <v>12964.47</v>
      </c>
      <c r="I125" s="40">
        <v>41639</v>
      </c>
      <c r="J125" s="35" t="s">
        <v>1658</v>
      </c>
      <c r="K125" s="2" t="s">
        <v>547</v>
      </c>
      <c r="L125" s="44"/>
      <c r="M125" s="2"/>
      <c r="N125" s="2"/>
    </row>
    <row r="126" spans="2:14" ht="25.5">
      <c r="B126" s="2">
        <v>111</v>
      </c>
      <c r="C126" s="35"/>
      <c r="D126" s="8" t="s">
        <v>1659</v>
      </c>
      <c r="E126" s="5">
        <v>41465</v>
      </c>
      <c r="F126" s="36" t="s">
        <v>1630</v>
      </c>
      <c r="G126" s="2">
        <v>32652967</v>
      </c>
      <c r="H126" s="6">
        <v>954</v>
      </c>
      <c r="I126" s="5">
        <v>41639</v>
      </c>
      <c r="J126" s="35" t="s">
        <v>1631</v>
      </c>
      <c r="K126" s="2" t="s">
        <v>547</v>
      </c>
      <c r="L126" s="44"/>
      <c r="M126" s="2"/>
      <c r="N126" s="2"/>
    </row>
    <row r="127" spans="2:14" ht="25.5">
      <c r="B127" s="2">
        <v>112</v>
      </c>
      <c r="C127" s="35"/>
      <c r="D127" s="8" t="s">
        <v>1660</v>
      </c>
      <c r="E127" s="5">
        <v>41457</v>
      </c>
      <c r="F127" s="36" t="s">
        <v>1630</v>
      </c>
      <c r="G127" s="2">
        <v>32652967</v>
      </c>
      <c r="H127" s="6">
        <v>957</v>
      </c>
      <c r="I127" s="5">
        <v>41639</v>
      </c>
      <c r="J127" s="35" t="s">
        <v>1631</v>
      </c>
      <c r="K127" s="2" t="s">
        <v>547</v>
      </c>
      <c r="L127" s="44"/>
      <c r="M127" s="2"/>
      <c r="N127" s="2"/>
    </row>
    <row r="128" spans="2:14" ht="25.5">
      <c r="B128" s="2">
        <v>113</v>
      </c>
      <c r="C128" s="93"/>
      <c r="D128" s="8" t="s">
        <v>1672</v>
      </c>
      <c r="E128" s="5">
        <v>41446</v>
      </c>
      <c r="F128" s="3" t="s">
        <v>1635</v>
      </c>
      <c r="G128" s="2">
        <v>20262860</v>
      </c>
      <c r="H128" s="6">
        <v>683.81</v>
      </c>
      <c r="I128" s="40" t="s">
        <v>893</v>
      </c>
      <c r="J128" s="35" t="s">
        <v>1661</v>
      </c>
      <c r="K128" s="2" t="s">
        <v>547</v>
      </c>
      <c r="L128" s="44"/>
      <c r="M128" s="2"/>
      <c r="N128" s="2"/>
    </row>
    <row r="129" spans="2:14" ht="51">
      <c r="B129" s="2">
        <v>114</v>
      </c>
      <c r="C129" s="35"/>
      <c r="D129" s="8" t="s">
        <v>1662</v>
      </c>
      <c r="E129" s="5">
        <v>41480</v>
      </c>
      <c r="F129" s="15" t="s">
        <v>933</v>
      </c>
      <c r="G129" s="2">
        <v>33185470</v>
      </c>
      <c r="H129" s="6">
        <v>450</v>
      </c>
      <c r="I129" s="5">
        <v>41274</v>
      </c>
      <c r="J129" s="15" t="s">
        <v>1722</v>
      </c>
      <c r="K129" s="2" t="s">
        <v>547</v>
      </c>
      <c r="L129" s="44"/>
      <c r="M129" s="2"/>
      <c r="N129" s="2"/>
    </row>
    <row r="130" spans="2:14" ht="51">
      <c r="B130" s="2">
        <v>115</v>
      </c>
      <c r="C130" s="15" t="s">
        <v>879</v>
      </c>
      <c r="D130" s="4" t="s">
        <v>1663</v>
      </c>
      <c r="E130" s="5">
        <v>41463</v>
      </c>
      <c r="F130" s="15" t="s">
        <v>881</v>
      </c>
      <c r="G130" s="2">
        <v>3363192</v>
      </c>
      <c r="H130" s="6">
        <v>300</v>
      </c>
      <c r="I130" s="5">
        <v>41274</v>
      </c>
      <c r="J130" s="15" t="s">
        <v>1664</v>
      </c>
      <c r="K130" s="2" t="s">
        <v>547</v>
      </c>
      <c r="L130" s="44"/>
      <c r="M130" s="2"/>
      <c r="N130" s="2"/>
    </row>
    <row r="131" spans="2:14" ht="25.5">
      <c r="B131" s="2">
        <v>116</v>
      </c>
      <c r="C131" s="35"/>
      <c r="D131" s="8" t="s">
        <v>1581</v>
      </c>
      <c r="E131" s="5">
        <v>41463</v>
      </c>
      <c r="F131" s="35" t="s">
        <v>1665</v>
      </c>
      <c r="G131" s="37" t="s">
        <v>1666</v>
      </c>
      <c r="H131" s="6">
        <v>521.4</v>
      </c>
      <c r="I131" s="5">
        <v>41274</v>
      </c>
      <c r="J131" s="35" t="s">
        <v>1631</v>
      </c>
      <c r="K131" s="2" t="s">
        <v>547</v>
      </c>
      <c r="L131" s="44"/>
      <c r="M131" s="2"/>
      <c r="N131" s="2"/>
    </row>
    <row r="132" spans="2:14" ht="51">
      <c r="B132" s="2">
        <v>117</v>
      </c>
      <c r="C132" s="15"/>
      <c r="D132" s="8" t="s">
        <v>1659</v>
      </c>
      <c r="E132" s="5">
        <v>41463</v>
      </c>
      <c r="F132" s="3" t="s">
        <v>851</v>
      </c>
      <c r="G132" s="37" t="s">
        <v>1049</v>
      </c>
      <c r="H132" s="6">
        <v>386.82</v>
      </c>
      <c r="I132" s="40" t="s">
        <v>839</v>
      </c>
      <c r="J132" s="35" t="s">
        <v>1667</v>
      </c>
      <c r="K132" s="2" t="s">
        <v>547</v>
      </c>
      <c r="L132" s="44"/>
      <c r="M132" s="2"/>
      <c r="N132" s="2"/>
    </row>
    <row r="133" spans="2:14" ht="38.25">
      <c r="B133" s="2">
        <v>118</v>
      </c>
      <c r="C133" s="35"/>
      <c r="D133" s="8" t="s">
        <v>1668</v>
      </c>
      <c r="E133" s="5">
        <v>41457</v>
      </c>
      <c r="F133" s="35" t="s">
        <v>1669</v>
      </c>
      <c r="G133" s="2">
        <v>33474328</v>
      </c>
      <c r="H133" s="6">
        <v>1260</v>
      </c>
      <c r="I133" s="5">
        <v>41274</v>
      </c>
      <c r="J133" s="35" t="s">
        <v>1670</v>
      </c>
      <c r="K133" s="2" t="s">
        <v>547</v>
      </c>
      <c r="L133" s="44"/>
      <c r="M133" s="2"/>
      <c r="N133" s="2"/>
    </row>
    <row r="134" spans="2:14" ht="25.5">
      <c r="B134" s="2">
        <v>119</v>
      </c>
      <c r="C134" s="15"/>
      <c r="D134" s="8" t="s">
        <v>1671</v>
      </c>
      <c r="E134" s="5">
        <v>41480</v>
      </c>
      <c r="F134" s="3" t="s">
        <v>1635</v>
      </c>
      <c r="G134" s="2">
        <v>20262860</v>
      </c>
      <c r="H134" s="6">
        <v>748.81</v>
      </c>
      <c r="I134" s="40" t="s">
        <v>893</v>
      </c>
      <c r="J134" s="35" t="s">
        <v>1661</v>
      </c>
      <c r="K134" s="2" t="s">
        <v>547</v>
      </c>
      <c r="L134" s="44"/>
      <c r="M134" s="2"/>
      <c r="N134" s="2"/>
    </row>
    <row r="135" spans="2:14" ht="63.75">
      <c r="B135" s="2">
        <v>120</v>
      </c>
      <c r="C135" s="92"/>
      <c r="D135" s="4" t="s">
        <v>1673</v>
      </c>
      <c r="E135" s="5">
        <v>41477</v>
      </c>
      <c r="F135" s="3" t="s">
        <v>1040</v>
      </c>
      <c r="G135" s="2">
        <v>33858226</v>
      </c>
      <c r="H135" s="6">
        <v>1122</v>
      </c>
      <c r="I135" s="40" t="s">
        <v>892</v>
      </c>
      <c r="J135" s="15" t="s">
        <v>1676</v>
      </c>
      <c r="K135" s="2" t="s">
        <v>547</v>
      </c>
      <c r="L135" s="44"/>
      <c r="M135" s="2"/>
      <c r="N135" s="2"/>
    </row>
    <row r="136" spans="2:14" ht="63.75">
      <c r="B136" s="2">
        <v>121</v>
      </c>
      <c r="C136" s="92"/>
      <c r="D136" s="4" t="s">
        <v>1674</v>
      </c>
      <c r="E136" s="5">
        <v>41480</v>
      </c>
      <c r="F136" s="3" t="s">
        <v>1040</v>
      </c>
      <c r="G136" s="2">
        <v>33858226</v>
      </c>
      <c r="H136" s="6">
        <v>1326</v>
      </c>
      <c r="I136" s="40" t="s">
        <v>892</v>
      </c>
      <c r="J136" s="15" t="s">
        <v>1676</v>
      </c>
      <c r="K136" s="2" t="s">
        <v>547</v>
      </c>
      <c r="L136" s="44"/>
      <c r="M136" s="2"/>
      <c r="N136" s="2"/>
    </row>
    <row r="137" spans="2:14" ht="63.75">
      <c r="B137" s="2">
        <v>122</v>
      </c>
      <c r="C137" s="92"/>
      <c r="D137" s="4" t="s">
        <v>1675</v>
      </c>
      <c r="E137" s="5">
        <v>41480</v>
      </c>
      <c r="F137" s="3" t="s">
        <v>1040</v>
      </c>
      <c r="G137" s="2">
        <v>33858226</v>
      </c>
      <c r="H137" s="6">
        <v>2724</v>
      </c>
      <c r="I137" s="40" t="s">
        <v>892</v>
      </c>
      <c r="J137" s="15" t="s">
        <v>1676</v>
      </c>
      <c r="K137" s="2" t="s">
        <v>547</v>
      </c>
      <c r="L137" s="44"/>
      <c r="M137" s="2"/>
      <c r="N137" s="2"/>
    </row>
    <row r="138" spans="2:14" ht="63.75">
      <c r="B138" s="2">
        <v>123</v>
      </c>
      <c r="C138" s="92"/>
      <c r="D138" s="4" t="s">
        <v>1677</v>
      </c>
      <c r="E138" s="5">
        <v>41480</v>
      </c>
      <c r="F138" s="3" t="s">
        <v>1040</v>
      </c>
      <c r="G138" s="2">
        <v>33858226</v>
      </c>
      <c r="H138" s="6">
        <v>2821</v>
      </c>
      <c r="I138" s="40" t="s">
        <v>892</v>
      </c>
      <c r="J138" s="15" t="s">
        <v>1676</v>
      </c>
      <c r="K138" s="2" t="s">
        <v>547</v>
      </c>
      <c r="L138" s="44"/>
      <c r="M138" s="2"/>
      <c r="N138" s="2"/>
    </row>
    <row r="139" spans="2:14" ht="63.75">
      <c r="B139" s="2">
        <v>124</v>
      </c>
      <c r="C139" s="92"/>
      <c r="D139" s="4" t="s">
        <v>1678</v>
      </c>
      <c r="E139" s="5">
        <v>41474</v>
      </c>
      <c r="F139" s="3" t="s">
        <v>1040</v>
      </c>
      <c r="G139" s="2">
        <v>33858226</v>
      </c>
      <c r="H139" s="6">
        <v>1778</v>
      </c>
      <c r="I139" s="40" t="s">
        <v>892</v>
      </c>
      <c r="J139" s="15" t="s">
        <v>1676</v>
      </c>
      <c r="K139" s="2" t="s">
        <v>547</v>
      </c>
      <c r="L139" s="44"/>
      <c r="M139" s="2"/>
      <c r="N139" s="2"/>
    </row>
    <row r="140" spans="2:14" ht="63.75">
      <c r="B140" s="2">
        <v>125</v>
      </c>
      <c r="C140" s="92"/>
      <c r="D140" s="4" t="s">
        <v>1679</v>
      </c>
      <c r="E140" s="5">
        <v>41480</v>
      </c>
      <c r="F140" s="3" t="s">
        <v>1040</v>
      </c>
      <c r="G140" s="2">
        <v>33858226</v>
      </c>
      <c r="H140" s="6">
        <v>5101</v>
      </c>
      <c r="I140" s="40" t="s">
        <v>892</v>
      </c>
      <c r="J140" s="15" t="s">
        <v>1676</v>
      </c>
      <c r="K140" s="2" t="s">
        <v>547</v>
      </c>
      <c r="L140" s="44"/>
      <c r="M140" s="2"/>
      <c r="N140" s="2"/>
    </row>
    <row r="141" spans="2:14" ht="63.75">
      <c r="B141" s="2">
        <v>126</v>
      </c>
      <c r="C141" s="92"/>
      <c r="D141" s="4" t="s">
        <v>1680</v>
      </c>
      <c r="E141" s="5">
        <v>41480</v>
      </c>
      <c r="F141" s="3" t="s">
        <v>1040</v>
      </c>
      <c r="G141" s="2">
        <v>33858226</v>
      </c>
      <c r="H141" s="6">
        <v>1093</v>
      </c>
      <c r="I141" s="40" t="s">
        <v>892</v>
      </c>
      <c r="J141" s="15" t="s">
        <v>1676</v>
      </c>
      <c r="K141" s="2" t="s">
        <v>547</v>
      </c>
      <c r="L141" s="44"/>
      <c r="M141" s="2"/>
      <c r="N141" s="2"/>
    </row>
    <row r="142" spans="2:14" ht="63.75">
      <c r="B142" s="2">
        <v>127</v>
      </c>
      <c r="C142" s="92"/>
      <c r="D142" s="4" t="s">
        <v>1681</v>
      </c>
      <c r="E142" s="5">
        <v>41477</v>
      </c>
      <c r="F142" s="3" t="s">
        <v>1040</v>
      </c>
      <c r="G142" s="2">
        <v>33858226</v>
      </c>
      <c r="H142" s="6">
        <v>804</v>
      </c>
      <c r="I142" s="40" t="s">
        <v>892</v>
      </c>
      <c r="J142" s="15" t="s">
        <v>1676</v>
      </c>
      <c r="K142" s="2" t="s">
        <v>547</v>
      </c>
      <c r="L142" s="44"/>
      <c r="M142" s="2"/>
      <c r="N142" s="2"/>
    </row>
    <row r="143" spans="2:14" ht="63.75">
      <c r="B143" s="2">
        <v>128</v>
      </c>
      <c r="C143" s="15"/>
      <c r="D143" s="4" t="s">
        <v>1682</v>
      </c>
      <c r="E143" s="5">
        <v>41474</v>
      </c>
      <c r="F143" s="3" t="s">
        <v>1040</v>
      </c>
      <c r="G143" s="2">
        <v>33858226</v>
      </c>
      <c r="H143" s="6">
        <v>3954</v>
      </c>
      <c r="I143" s="40" t="s">
        <v>892</v>
      </c>
      <c r="J143" s="15" t="s">
        <v>1676</v>
      </c>
      <c r="K143" s="2" t="s">
        <v>547</v>
      </c>
      <c r="L143" s="44"/>
      <c r="M143" s="2"/>
      <c r="N143" s="2"/>
    </row>
    <row r="144" spans="2:14" ht="25.5">
      <c r="B144" s="2">
        <v>129</v>
      </c>
      <c r="C144" s="15"/>
      <c r="D144" s="8" t="s">
        <v>1683</v>
      </c>
      <c r="E144" s="5">
        <v>41463</v>
      </c>
      <c r="F144" s="3" t="s">
        <v>1081</v>
      </c>
      <c r="G144" s="2">
        <v>13425445</v>
      </c>
      <c r="H144" s="6">
        <v>233.78</v>
      </c>
      <c r="I144" s="40" t="s">
        <v>1685</v>
      </c>
      <c r="J144" s="35" t="s">
        <v>1684</v>
      </c>
      <c r="K144" s="2" t="s">
        <v>547</v>
      </c>
      <c r="L144" s="44"/>
      <c r="M144" s="2"/>
      <c r="N144" s="2"/>
    </row>
    <row r="145" spans="2:14" ht="38.25">
      <c r="B145" s="2">
        <v>130</v>
      </c>
      <c r="C145" s="15"/>
      <c r="D145" s="8" t="s">
        <v>1686</v>
      </c>
      <c r="E145" s="5">
        <v>41463</v>
      </c>
      <c r="F145" s="3" t="s">
        <v>1081</v>
      </c>
      <c r="G145" s="2">
        <v>13425445</v>
      </c>
      <c r="H145" s="6">
        <v>2992.85</v>
      </c>
      <c r="I145" s="40" t="s">
        <v>1685</v>
      </c>
      <c r="J145" s="35" t="s">
        <v>1647</v>
      </c>
      <c r="K145" s="2" t="s">
        <v>547</v>
      </c>
      <c r="L145" s="44"/>
      <c r="M145" s="2"/>
      <c r="N145" s="2"/>
    </row>
    <row r="146" spans="2:14" ht="38.25">
      <c r="B146" s="2">
        <v>131</v>
      </c>
      <c r="C146" s="15"/>
      <c r="D146" s="8" t="s">
        <v>1687</v>
      </c>
      <c r="E146" s="5">
        <v>41457</v>
      </c>
      <c r="F146" s="3" t="s">
        <v>1081</v>
      </c>
      <c r="G146" s="2">
        <v>13425445</v>
      </c>
      <c r="H146" s="6">
        <v>2585.28</v>
      </c>
      <c r="I146" s="40" t="s">
        <v>1685</v>
      </c>
      <c r="J146" s="35" t="s">
        <v>1688</v>
      </c>
      <c r="K146" s="2" t="s">
        <v>547</v>
      </c>
      <c r="L146" s="44"/>
      <c r="M146" s="2"/>
      <c r="N146" s="2"/>
    </row>
    <row r="147" spans="2:14" ht="38.25">
      <c r="B147" s="2">
        <v>132</v>
      </c>
      <c r="C147" s="15"/>
      <c r="D147" s="8" t="s">
        <v>1686</v>
      </c>
      <c r="E147" s="5">
        <v>41463</v>
      </c>
      <c r="F147" s="3" t="s">
        <v>1081</v>
      </c>
      <c r="G147" s="2">
        <v>13425445</v>
      </c>
      <c r="H147" s="6">
        <v>2992.85</v>
      </c>
      <c r="I147" s="40" t="s">
        <v>1685</v>
      </c>
      <c r="J147" s="35" t="s">
        <v>1647</v>
      </c>
      <c r="K147" s="2" t="s">
        <v>547</v>
      </c>
      <c r="L147" s="44"/>
      <c r="M147" s="2"/>
      <c r="N147" s="2"/>
    </row>
    <row r="148" spans="2:14" ht="38.25">
      <c r="B148" s="2">
        <v>133</v>
      </c>
      <c r="C148" s="15"/>
      <c r="D148" s="8" t="s">
        <v>1689</v>
      </c>
      <c r="E148" s="5">
        <v>41439</v>
      </c>
      <c r="F148" s="3" t="s">
        <v>1081</v>
      </c>
      <c r="G148" s="2">
        <v>13425445</v>
      </c>
      <c r="H148" s="6">
        <v>4359.82</v>
      </c>
      <c r="I148" s="40" t="s">
        <v>1690</v>
      </c>
      <c r="J148" s="35" t="s">
        <v>1647</v>
      </c>
      <c r="K148" s="2" t="s">
        <v>547</v>
      </c>
      <c r="L148" s="44"/>
      <c r="M148" s="2"/>
      <c r="N148" s="2"/>
    </row>
    <row r="149" spans="2:14" ht="38.25">
      <c r="B149" s="2">
        <v>134</v>
      </c>
      <c r="C149" s="15"/>
      <c r="D149" s="8" t="s">
        <v>1691</v>
      </c>
      <c r="E149" s="5">
        <v>41457</v>
      </c>
      <c r="F149" s="3" t="s">
        <v>1081</v>
      </c>
      <c r="G149" s="2">
        <v>13425445</v>
      </c>
      <c r="H149" s="6">
        <v>2585.28</v>
      </c>
      <c r="I149" s="40" t="s">
        <v>1690</v>
      </c>
      <c r="J149" s="35" t="s">
        <v>1688</v>
      </c>
      <c r="K149" s="2" t="s">
        <v>547</v>
      </c>
      <c r="L149" s="44"/>
      <c r="M149" s="2"/>
      <c r="N149" s="2"/>
    </row>
    <row r="150" spans="2:14" ht="38.25">
      <c r="B150" s="2">
        <v>135</v>
      </c>
      <c r="C150" s="15"/>
      <c r="D150" s="8" t="s">
        <v>1692</v>
      </c>
      <c r="E150" s="5">
        <v>41465</v>
      </c>
      <c r="F150" s="3" t="s">
        <v>1081</v>
      </c>
      <c r="G150" s="2">
        <v>13425445</v>
      </c>
      <c r="H150" s="6">
        <v>4985.21</v>
      </c>
      <c r="I150" s="40" t="s">
        <v>1690</v>
      </c>
      <c r="J150" s="35" t="s">
        <v>1647</v>
      </c>
      <c r="K150" s="2" t="s">
        <v>547</v>
      </c>
      <c r="L150" s="44"/>
      <c r="M150" s="2"/>
      <c r="N150" s="2"/>
    </row>
    <row r="151" spans="2:14" ht="25.5">
      <c r="B151" s="2">
        <v>136</v>
      </c>
      <c r="C151" s="15"/>
      <c r="D151" s="8" t="s">
        <v>1693</v>
      </c>
      <c r="E151" s="5">
        <v>41466</v>
      </c>
      <c r="F151" s="3" t="s">
        <v>1081</v>
      </c>
      <c r="G151" s="2">
        <v>13425445</v>
      </c>
      <c r="H151" s="6">
        <v>1233.86</v>
      </c>
      <c r="I151" s="40" t="s">
        <v>1690</v>
      </c>
      <c r="J151" s="35" t="s">
        <v>1684</v>
      </c>
      <c r="K151" s="2" t="s">
        <v>547</v>
      </c>
      <c r="L151" s="44"/>
      <c r="M151" s="2"/>
      <c r="N151" s="2"/>
    </row>
    <row r="152" spans="2:14" ht="38.25">
      <c r="B152" s="2">
        <v>137</v>
      </c>
      <c r="C152" s="15"/>
      <c r="D152" s="8" t="s">
        <v>1694</v>
      </c>
      <c r="E152" s="5">
        <v>41457</v>
      </c>
      <c r="F152" s="3" t="s">
        <v>1081</v>
      </c>
      <c r="G152" s="2">
        <v>13425445</v>
      </c>
      <c r="H152" s="6">
        <v>1807.58</v>
      </c>
      <c r="I152" s="40" t="s">
        <v>1690</v>
      </c>
      <c r="J152" s="35" t="s">
        <v>1688</v>
      </c>
      <c r="K152" s="2" t="s">
        <v>547</v>
      </c>
      <c r="L152" s="44"/>
      <c r="M152" s="2"/>
      <c r="N152" s="2"/>
    </row>
    <row r="153" spans="2:14" ht="25.5">
      <c r="B153" s="2">
        <v>138</v>
      </c>
      <c r="C153" s="15"/>
      <c r="D153" s="8" t="s">
        <v>1695</v>
      </c>
      <c r="E153" s="5">
        <v>41414</v>
      </c>
      <c r="F153" s="36" t="s">
        <v>1642</v>
      </c>
      <c r="G153" s="2">
        <v>24238048</v>
      </c>
      <c r="H153" s="6">
        <v>18507.75</v>
      </c>
      <c r="I153" s="5">
        <v>41639</v>
      </c>
      <c r="J153" s="35" t="s">
        <v>1388</v>
      </c>
      <c r="K153" s="2" t="s">
        <v>547</v>
      </c>
      <c r="L153" s="44"/>
      <c r="M153" s="2"/>
      <c r="N153" s="2"/>
    </row>
    <row r="154" spans="2:14" ht="25.5">
      <c r="B154" s="2">
        <v>139</v>
      </c>
      <c r="C154" s="15"/>
      <c r="D154" s="8" t="s">
        <v>1697</v>
      </c>
      <c r="E154" s="5">
        <v>41444</v>
      </c>
      <c r="F154" s="36" t="s">
        <v>1642</v>
      </c>
      <c r="G154" s="2">
        <v>24238048</v>
      </c>
      <c r="H154" s="6">
        <v>9145.3</v>
      </c>
      <c r="I154" s="5">
        <v>41455</v>
      </c>
      <c r="J154" s="35" t="s">
        <v>1388</v>
      </c>
      <c r="K154" s="2" t="s">
        <v>547</v>
      </c>
      <c r="L154" s="44"/>
      <c r="M154" s="2"/>
      <c r="N154" s="2"/>
    </row>
    <row r="155" spans="2:14" ht="51">
      <c r="B155" s="2">
        <v>140</v>
      </c>
      <c r="C155" s="15"/>
      <c r="D155" s="8" t="s">
        <v>1698</v>
      </c>
      <c r="E155" s="5">
        <v>41464</v>
      </c>
      <c r="F155" s="36" t="s">
        <v>1630</v>
      </c>
      <c r="G155" s="2">
        <v>32652967</v>
      </c>
      <c r="H155" s="6">
        <v>5998.8</v>
      </c>
      <c r="I155" s="5">
        <v>41639</v>
      </c>
      <c r="J155" s="35" t="s">
        <v>1699</v>
      </c>
      <c r="K155" s="2" t="s">
        <v>547</v>
      </c>
      <c r="L155" s="44"/>
      <c r="M155" s="2"/>
      <c r="N155" s="2"/>
    </row>
    <row r="156" spans="2:14" ht="51">
      <c r="B156" s="2">
        <v>141</v>
      </c>
      <c r="C156" s="15"/>
      <c r="D156" s="8" t="s">
        <v>1700</v>
      </c>
      <c r="E156" s="5">
        <v>41465</v>
      </c>
      <c r="F156" s="36" t="s">
        <v>1630</v>
      </c>
      <c r="G156" s="2">
        <v>32652967</v>
      </c>
      <c r="H156" s="6">
        <v>13457.4</v>
      </c>
      <c r="I156" s="5">
        <v>41639</v>
      </c>
      <c r="J156" s="35" t="s">
        <v>1699</v>
      </c>
      <c r="K156" s="2" t="s">
        <v>547</v>
      </c>
      <c r="L156" s="44"/>
      <c r="M156" s="2"/>
      <c r="N156" s="2"/>
    </row>
    <row r="157" spans="2:14" ht="25.5">
      <c r="B157" s="2">
        <v>142</v>
      </c>
      <c r="C157" s="15"/>
      <c r="D157" s="8" t="s">
        <v>1701</v>
      </c>
      <c r="E157" s="5">
        <v>41365</v>
      </c>
      <c r="F157" s="3" t="s">
        <v>806</v>
      </c>
      <c r="G157" s="2">
        <v>25010092</v>
      </c>
      <c r="H157" s="6">
        <v>25000</v>
      </c>
      <c r="I157" s="5">
        <v>41274</v>
      </c>
      <c r="J157" s="35" t="s">
        <v>1069</v>
      </c>
      <c r="K157" s="2" t="s">
        <v>547</v>
      </c>
      <c r="L157" s="44"/>
      <c r="M157" s="2"/>
      <c r="N157" s="2"/>
    </row>
    <row r="158" spans="2:14" ht="25.5">
      <c r="B158" s="2">
        <v>143</v>
      </c>
      <c r="C158" s="15"/>
      <c r="D158" s="8" t="s">
        <v>1702</v>
      </c>
      <c r="E158" s="5">
        <v>41372</v>
      </c>
      <c r="F158" s="3" t="s">
        <v>806</v>
      </c>
      <c r="G158" s="2">
        <v>25010092</v>
      </c>
      <c r="H158" s="6">
        <v>59000</v>
      </c>
      <c r="I158" s="5">
        <v>41274</v>
      </c>
      <c r="J158" s="35" t="s">
        <v>1069</v>
      </c>
      <c r="K158" s="2" t="s">
        <v>547</v>
      </c>
      <c r="L158" s="44"/>
      <c r="M158" s="2"/>
      <c r="N158" s="2"/>
    </row>
    <row r="159" spans="2:14" ht="25.5">
      <c r="B159" s="2">
        <v>144</v>
      </c>
      <c r="C159" s="15"/>
      <c r="D159" s="4" t="s">
        <v>1703</v>
      </c>
      <c r="E159" s="5">
        <v>41394</v>
      </c>
      <c r="F159" s="15" t="s">
        <v>1183</v>
      </c>
      <c r="G159" s="2">
        <v>13445382</v>
      </c>
      <c r="H159" s="6">
        <v>1805</v>
      </c>
      <c r="I159" s="5">
        <v>41274</v>
      </c>
      <c r="J159" s="15" t="s">
        <v>1704</v>
      </c>
      <c r="K159" s="2" t="s">
        <v>547</v>
      </c>
      <c r="L159" s="44"/>
      <c r="M159" s="2"/>
      <c r="N159" s="2"/>
    </row>
    <row r="160" spans="2:14" ht="38.25">
      <c r="B160" s="2">
        <v>145</v>
      </c>
      <c r="C160" s="15"/>
      <c r="D160" s="4" t="s">
        <v>1705</v>
      </c>
      <c r="E160" s="5">
        <v>41394</v>
      </c>
      <c r="F160" s="15" t="s">
        <v>1183</v>
      </c>
      <c r="G160" s="2">
        <v>13445382</v>
      </c>
      <c r="H160" s="6">
        <v>8862</v>
      </c>
      <c r="I160" s="5">
        <v>41274</v>
      </c>
      <c r="J160" s="15" t="s">
        <v>1706</v>
      </c>
      <c r="K160" s="2" t="s">
        <v>547</v>
      </c>
      <c r="L160" s="44"/>
      <c r="M160" s="2"/>
      <c r="N160" s="2"/>
    </row>
    <row r="161" spans="2:14" ht="25.5">
      <c r="B161" s="2">
        <v>146</v>
      </c>
      <c r="C161" s="15"/>
      <c r="D161" s="4" t="s">
        <v>1096</v>
      </c>
      <c r="E161" s="5">
        <v>41450</v>
      </c>
      <c r="F161" s="15" t="s">
        <v>1733</v>
      </c>
      <c r="G161" s="37" t="s">
        <v>1707</v>
      </c>
      <c r="H161" s="6">
        <v>39270</v>
      </c>
      <c r="I161" s="40" t="s">
        <v>1708</v>
      </c>
      <c r="J161" s="15" t="s">
        <v>1709</v>
      </c>
      <c r="K161" s="2" t="s">
        <v>547</v>
      </c>
      <c r="L161" s="44"/>
      <c r="M161" s="2"/>
      <c r="N161" s="2"/>
    </row>
    <row r="162" spans="2:14" ht="25.5">
      <c r="B162" s="2">
        <v>147</v>
      </c>
      <c r="C162" s="15"/>
      <c r="D162" s="8" t="s">
        <v>1710</v>
      </c>
      <c r="E162" s="5">
        <v>41488</v>
      </c>
      <c r="F162" s="3" t="s">
        <v>1635</v>
      </c>
      <c r="G162" s="2">
        <v>20262860</v>
      </c>
      <c r="H162" s="6">
        <v>699.82</v>
      </c>
      <c r="I162" s="40" t="s">
        <v>893</v>
      </c>
      <c r="J162" s="35" t="s">
        <v>1661</v>
      </c>
      <c r="K162" s="2" t="s">
        <v>547</v>
      </c>
      <c r="L162" s="44"/>
      <c r="M162" s="2"/>
      <c r="N162" s="2"/>
    </row>
    <row r="163" spans="2:14" ht="38.25">
      <c r="B163" s="2">
        <v>148</v>
      </c>
      <c r="C163" s="15" t="s">
        <v>887</v>
      </c>
      <c r="D163" s="4" t="s">
        <v>1711</v>
      </c>
      <c r="E163" s="5">
        <v>41457</v>
      </c>
      <c r="F163" s="16" t="s">
        <v>889</v>
      </c>
      <c r="G163" s="2">
        <v>47725941</v>
      </c>
      <c r="H163" s="6">
        <v>270.86</v>
      </c>
      <c r="I163" s="40" t="s">
        <v>910</v>
      </c>
      <c r="J163" s="15" t="s">
        <v>890</v>
      </c>
      <c r="K163" s="2" t="s">
        <v>547</v>
      </c>
      <c r="L163" s="44"/>
      <c r="M163" s="2"/>
      <c r="N163" s="2"/>
    </row>
    <row r="164" spans="2:14" ht="25.5">
      <c r="B164" s="2">
        <v>149</v>
      </c>
      <c r="C164" s="15"/>
      <c r="D164" s="4" t="s">
        <v>1712</v>
      </c>
      <c r="E164" s="5">
        <v>41487</v>
      </c>
      <c r="F164" s="3" t="s">
        <v>1590</v>
      </c>
      <c r="G164" s="2">
        <v>2145700677</v>
      </c>
      <c r="H164" s="6">
        <v>420</v>
      </c>
      <c r="I164" s="5">
        <v>41639</v>
      </c>
      <c r="J164" s="35" t="s">
        <v>1591</v>
      </c>
      <c r="K164" s="2" t="s">
        <v>547</v>
      </c>
      <c r="L164" s="44"/>
      <c r="M164" s="2"/>
      <c r="N164" s="2"/>
    </row>
    <row r="165" spans="2:14" ht="25.5">
      <c r="B165" s="2">
        <v>150</v>
      </c>
      <c r="C165" s="15"/>
      <c r="D165" s="4" t="s">
        <v>1713</v>
      </c>
      <c r="E165" s="5">
        <v>41487</v>
      </c>
      <c r="F165" s="3" t="s">
        <v>1590</v>
      </c>
      <c r="G165" s="2">
        <v>2145700677</v>
      </c>
      <c r="H165" s="6">
        <v>300</v>
      </c>
      <c r="I165" s="5">
        <v>41639</v>
      </c>
      <c r="J165" s="35" t="s">
        <v>1591</v>
      </c>
      <c r="K165" s="2" t="s">
        <v>547</v>
      </c>
      <c r="L165" s="44"/>
      <c r="M165" s="2"/>
      <c r="N165" s="2"/>
    </row>
    <row r="166" spans="2:14" ht="25.5">
      <c r="B166" s="2">
        <v>151</v>
      </c>
      <c r="C166" s="15"/>
      <c r="D166" s="4" t="s">
        <v>753</v>
      </c>
      <c r="E166" s="5">
        <v>41394</v>
      </c>
      <c r="F166" s="15" t="s">
        <v>1714</v>
      </c>
      <c r="G166" s="2">
        <v>20195036</v>
      </c>
      <c r="H166" s="6">
        <v>480</v>
      </c>
      <c r="I166" s="5">
        <v>41639</v>
      </c>
      <c r="J166" s="15" t="s">
        <v>1704</v>
      </c>
      <c r="K166" s="2" t="s">
        <v>547</v>
      </c>
      <c r="L166" s="85">
        <v>480</v>
      </c>
      <c r="M166" s="2"/>
      <c r="N166" s="2"/>
    </row>
    <row r="167" spans="2:14" ht="38.25">
      <c r="B167" s="2">
        <v>152</v>
      </c>
      <c r="C167" s="35"/>
      <c r="D167" s="4" t="s">
        <v>1715</v>
      </c>
      <c r="E167" s="5">
        <v>41492</v>
      </c>
      <c r="F167" s="3" t="s">
        <v>1716</v>
      </c>
      <c r="G167" s="2">
        <v>20200379</v>
      </c>
      <c r="H167" s="6">
        <v>15377.24</v>
      </c>
      <c r="I167" s="5">
        <v>41639</v>
      </c>
      <c r="J167" s="15" t="s">
        <v>1717</v>
      </c>
      <c r="K167" s="2" t="s">
        <v>547</v>
      </c>
      <c r="L167" s="44"/>
      <c r="M167" s="2"/>
      <c r="N167" s="2"/>
    </row>
    <row r="168" spans="2:14" ht="38.25">
      <c r="B168" s="2">
        <v>153</v>
      </c>
      <c r="C168" s="15"/>
      <c r="D168" s="8" t="s">
        <v>1718</v>
      </c>
      <c r="E168" s="5">
        <v>41466</v>
      </c>
      <c r="F168" s="3" t="s">
        <v>1081</v>
      </c>
      <c r="G168" s="2">
        <v>13425445</v>
      </c>
      <c r="H168" s="6">
        <v>2209.27</v>
      </c>
      <c r="I168" s="40" t="s">
        <v>1685</v>
      </c>
      <c r="J168" s="35" t="s">
        <v>1647</v>
      </c>
      <c r="K168" s="2" t="s">
        <v>547</v>
      </c>
      <c r="L168" s="44"/>
      <c r="M168" s="2"/>
      <c r="N168" s="2"/>
    </row>
    <row r="169" spans="2:14" ht="25.5">
      <c r="B169" s="2">
        <v>154</v>
      </c>
      <c r="C169" s="15"/>
      <c r="D169" s="8" t="s">
        <v>1719</v>
      </c>
      <c r="E169" s="5">
        <v>41466</v>
      </c>
      <c r="F169" s="36" t="s">
        <v>1642</v>
      </c>
      <c r="G169" s="2">
        <v>24238048</v>
      </c>
      <c r="H169" s="6">
        <v>1841.6</v>
      </c>
      <c r="I169" s="5">
        <v>41639</v>
      </c>
      <c r="J169" s="35" t="s">
        <v>1038</v>
      </c>
      <c r="K169" s="2" t="s">
        <v>547</v>
      </c>
      <c r="L169" s="44"/>
      <c r="M169" s="2"/>
      <c r="N169" s="2"/>
    </row>
    <row r="170" spans="2:14" ht="25.5">
      <c r="B170" s="2">
        <v>155</v>
      </c>
      <c r="C170" s="15"/>
      <c r="D170" s="8" t="s">
        <v>1720</v>
      </c>
      <c r="E170" s="5">
        <v>41474</v>
      </c>
      <c r="F170" s="36" t="s">
        <v>1642</v>
      </c>
      <c r="G170" s="2">
        <v>24238048</v>
      </c>
      <c r="H170" s="6">
        <v>14017</v>
      </c>
      <c r="I170" s="5">
        <v>41639</v>
      </c>
      <c r="J170" s="35" t="s">
        <v>1038</v>
      </c>
      <c r="K170" s="2" t="s">
        <v>547</v>
      </c>
      <c r="L170" s="44"/>
      <c r="M170" s="2"/>
      <c r="N170" s="2"/>
    </row>
    <row r="171" spans="2:14" ht="38.25">
      <c r="B171" s="2">
        <v>156</v>
      </c>
      <c r="C171" s="15"/>
      <c r="D171" s="8" t="s">
        <v>1721</v>
      </c>
      <c r="E171" s="5">
        <v>41519</v>
      </c>
      <c r="F171" s="15" t="s">
        <v>933</v>
      </c>
      <c r="G171" s="2">
        <v>33185470</v>
      </c>
      <c r="H171" s="6">
        <v>560</v>
      </c>
      <c r="I171" s="5">
        <v>41274</v>
      </c>
      <c r="J171" s="15" t="s">
        <v>1723</v>
      </c>
      <c r="K171" s="2" t="s">
        <v>547</v>
      </c>
      <c r="L171" s="44"/>
      <c r="M171" s="2"/>
      <c r="N171" s="2"/>
    </row>
    <row r="172" spans="2:14" ht="51">
      <c r="B172" s="2">
        <v>157</v>
      </c>
      <c r="C172" s="15"/>
      <c r="D172" s="4" t="s">
        <v>1724</v>
      </c>
      <c r="E172" s="5">
        <v>41519</v>
      </c>
      <c r="F172" s="3" t="s">
        <v>1725</v>
      </c>
      <c r="G172" s="2">
        <v>20225445</v>
      </c>
      <c r="H172" s="6">
        <v>673</v>
      </c>
      <c r="I172" s="5">
        <v>41274</v>
      </c>
      <c r="J172" s="15" t="s">
        <v>1726</v>
      </c>
      <c r="K172" s="2" t="s">
        <v>547</v>
      </c>
      <c r="L172" s="44"/>
      <c r="M172" s="2"/>
      <c r="N172" s="2"/>
    </row>
    <row r="173" spans="2:14" ht="38.25">
      <c r="B173" s="2">
        <v>158</v>
      </c>
      <c r="C173" s="15"/>
      <c r="D173" s="8" t="s">
        <v>1727</v>
      </c>
      <c r="E173" s="5">
        <v>41522</v>
      </c>
      <c r="F173" s="36" t="s">
        <v>1630</v>
      </c>
      <c r="G173" s="2">
        <v>32652967</v>
      </c>
      <c r="H173" s="6">
        <v>840</v>
      </c>
      <c r="I173" s="40" t="s">
        <v>892</v>
      </c>
      <c r="J173" s="35" t="s">
        <v>1011</v>
      </c>
      <c r="K173" s="2" t="s">
        <v>547</v>
      </c>
      <c r="L173" s="44"/>
      <c r="M173" s="2"/>
      <c r="N173" s="2"/>
    </row>
    <row r="174" spans="2:14" ht="25.5">
      <c r="B174" s="2">
        <v>159</v>
      </c>
      <c r="C174" s="15"/>
      <c r="D174" s="8" t="s">
        <v>1728</v>
      </c>
      <c r="E174" s="5">
        <v>41521</v>
      </c>
      <c r="F174" s="36" t="s">
        <v>1630</v>
      </c>
      <c r="G174" s="2">
        <v>32652967</v>
      </c>
      <c r="H174" s="6">
        <v>744</v>
      </c>
      <c r="I174" s="40" t="s">
        <v>892</v>
      </c>
      <c r="J174" s="35" t="s">
        <v>1631</v>
      </c>
      <c r="K174" s="2" t="s">
        <v>547</v>
      </c>
      <c r="L174" s="44"/>
      <c r="M174" s="2"/>
      <c r="N174" s="2"/>
    </row>
    <row r="175" spans="2:14" ht="38.25">
      <c r="B175" s="2">
        <v>160</v>
      </c>
      <c r="C175" s="15"/>
      <c r="D175" s="8" t="s">
        <v>1729</v>
      </c>
      <c r="E175" s="5">
        <v>41521</v>
      </c>
      <c r="F175" s="36" t="s">
        <v>1630</v>
      </c>
      <c r="G175" s="2">
        <v>32652967</v>
      </c>
      <c r="H175" s="6">
        <v>360</v>
      </c>
      <c r="I175" s="40" t="s">
        <v>892</v>
      </c>
      <c r="J175" s="35" t="s">
        <v>1011</v>
      </c>
      <c r="K175" s="2" t="s">
        <v>547</v>
      </c>
      <c r="L175" s="44"/>
      <c r="M175" s="2"/>
      <c r="N175" s="2"/>
    </row>
    <row r="176" spans="2:14" ht="63.75">
      <c r="B176" s="2">
        <v>161</v>
      </c>
      <c r="C176" s="15"/>
      <c r="D176" s="4" t="s">
        <v>1730</v>
      </c>
      <c r="E176" s="5">
        <v>41520</v>
      </c>
      <c r="F176" s="15" t="s">
        <v>1731</v>
      </c>
      <c r="G176" s="2">
        <v>23945507</v>
      </c>
      <c r="H176" s="6">
        <v>1384.8</v>
      </c>
      <c r="I176" s="5">
        <v>41274</v>
      </c>
      <c r="J176" s="15" t="s">
        <v>1732</v>
      </c>
      <c r="K176" s="2" t="s">
        <v>547</v>
      </c>
      <c r="L176" s="44"/>
      <c r="M176" s="2"/>
      <c r="N176" s="2"/>
    </row>
    <row r="177" spans="2:14" ht="63.75">
      <c r="B177" s="2">
        <v>162</v>
      </c>
      <c r="C177" s="15"/>
      <c r="D177" s="8" t="s">
        <v>1734</v>
      </c>
      <c r="E177" s="5">
        <v>41543</v>
      </c>
      <c r="F177" s="3" t="s">
        <v>1635</v>
      </c>
      <c r="G177" s="2">
        <v>20262860</v>
      </c>
      <c r="H177" s="6">
        <v>9455.94</v>
      </c>
      <c r="I177" s="5">
        <v>41274</v>
      </c>
      <c r="J177" s="35" t="s">
        <v>1735</v>
      </c>
      <c r="K177" s="2"/>
      <c r="L177" s="66">
        <v>9455.94</v>
      </c>
      <c r="M177" s="2"/>
      <c r="N177" s="2"/>
    </row>
    <row r="178" spans="2:14" ht="51">
      <c r="B178" s="2">
        <v>163</v>
      </c>
      <c r="C178" s="15"/>
      <c r="D178" s="4" t="s">
        <v>1736</v>
      </c>
      <c r="E178" s="5">
        <v>41474</v>
      </c>
      <c r="F178" s="15" t="s">
        <v>1737</v>
      </c>
      <c r="G178" s="37" t="s">
        <v>1738</v>
      </c>
      <c r="H178" s="6">
        <v>3834</v>
      </c>
      <c r="I178" s="5">
        <v>41274</v>
      </c>
      <c r="J178" s="15" t="s">
        <v>1739</v>
      </c>
      <c r="K178" s="2" t="s">
        <v>547</v>
      </c>
      <c r="L178" s="44"/>
      <c r="M178" s="2"/>
      <c r="N178" s="2"/>
    </row>
    <row r="179" spans="2:14" ht="38.25">
      <c r="B179" s="2">
        <v>164</v>
      </c>
      <c r="C179" s="15"/>
      <c r="D179" s="4" t="s">
        <v>604</v>
      </c>
      <c r="E179" s="5">
        <v>41534</v>
      </c>
      <c r="F179" s="15" t="s">
        <v>605</v>
      </c>
      <c r="G179" s="2">
        <v>33406510</v>
      </c>
      <c r="H179" s="6">
        <v>240</v>
      </c>
      <c r="I179" s="5">
        <v>41274</v>
      </c>
      <c r="J179" s="15" t="s">
        <v>1740</v>
      </c>
      <c r="K179" s="2" t="s">
        <v>547</v>
      </c>
      <c r="L179" s="44"/>
      <c r="M179" s="2"/>
      <c r="N179" s="2"/>
    </row>
    <row r="180" spans="2:14" ht="38.25">
      <c r="B180" s="2">
        <v>165</v>
      </c>
      <c r="C180" s="15"/>
      <c r="D180" s="4" t="s">
        <v>1741</v>
      </c>
      <c r="E180" s="5">
        <v>41527</v>
      </c>
      <c r="F180" s="15" t="s">
        <v>933</v>
      </c>
      <c r="G180" s="2">
        <v>33185470</v>
      </c>
      <c r="H180" s="6">
        <v>280</v>
      </c>
      <c r="I180" s="5">
        <v>41274</v>
      </c>
      <c r="J180" s="15" t="s">
        <v>1723</v>
      </c>
      <c r="K180" s="2" t="s">
        <v>547</v>
      </c>
      <c r="L180" s="44"/>
      <c r="M180" s="2"/>
      <c r="N180" s="2"/>
    </row>
    <row r="181" spans="2:14" ht="63.75">
      <c r="B181" s="2">
        <v>166</v>
      </c>
      <c r="C181" s="15"/>
      <c r="D181" s="4" t="s">
        <v>1742</v>
      </c>
      <c r="E181" s="5">
        <v>41544</v>
      </c>
      <c r="F181" s="3" t="s">
        <v>1040</v>
      </c>
      <c r="G181" s="2">
        <v>33858226</v>
      </c>
      <c r="H181" s="6">
        <v>1001</v>
      </c>
      <c r="I181" s="40" t="s">
        <v>892</v>
      </c>
      <c r="J181" s="15" t="s">
        <v>1676</v>
      </c>
      <c r="K181" s="2" t="s">
        <v>547</v>
      </c>
      <c r="L181" s="85">
        <v>1001</v>
      </c>
      <c r="M181" s="2"/>
      <c r="N181" s="2"/>
    </row>
    <row r="182" spans="2:14" ht="25.5">
      <c r="B182" s="2">
        <v>167</v>
      </c>
      <c r="C182" s="4"/>
      <c r="D182" s="4" t="s">
        <v>1743</v>
      </c>
      <c r="E182" s="5">
        <v>41533</v>
      </c>
      <c r="F182" s="3" t="s">
        <v>1033</v>
      </c>
      <c r="G182" s="2">
        <v>35919121</v>
      </c>
      <c r="H182" s="6">
        <v>7688.4</v>
      </c>
      <c r="I182" s="5">
        <v>41274</v>
      </c>
      <c r="J182" s="15" t="s">
        <v>1034</v>
      </c>
      <c r="K182" s="2" t="s">
        <v>547</v>
      </c>
      <c r="L182" s="44"/>
      <c r="M182" s="2"/>
      <c r="N182" s="2"/>
    </row>
    <row r="183" spans="2:14" ht="25.5">
      <c r="B183" s="2">
        <v>168</v>
      </c>
      <c r="C183" s="15"/>
      <c r="D183" s="4" t="s">
        <v>1743</v>
      </c>
      <c r="E183" s="5">
        <v>41533</v>
      </c>
      <c r="F183" s="3" t="s">
        <v>1033</v>
      </c>
      <c r="G183" s="2">
        <v>35919121</v>
      </c>
      <c r="H183" s="6">
        <v>20461.2</v>
      </c>
      <c r="I183" s="5">
        <v>41274</v>
      </c>
      <c r="J183" s="15" t="s">
        <v>1034</v>
      </c>
      <c r="K183" s="2" t="s">
        <v>547</v>
      </c>
      <c r="L183" s="85">
        <v>20461.2</v>
      </c>
      <c r="M183" s="2"/>
      <c r="N183" s="2"/>
    </row>
    <row r="184" spans="2:14" ht="38.25">
      <c r="B184" s="2">
        <v>169</v>
      </c>
      <c r="C184" s="15"/>
      <c r="D184" s="4" t="s">
        <v>1744</v>
      </c>
      <c r="E184" s="5">
        <v>41507</v>
      </c>
      <c r="F184" s="3" t="s">
        <v>1033</v>
      </c>
      <c r="G184" s="2">
        <v>35919121</v>
      </c>
      <c r="H184" s="6">
        <v>1320</v>
      </c>
      <c r="I184" s="5">
        <v>41274</v>
      </c>
      <c r="J184" s="15" t="s">
        <v>1745</v>
      </c>
      <c r="K184" s="2" t="s">
        <v>547</v>
      </c>
      <c r="L184" s="85">
        <v>1320</v>
      </c>
      <c r="M184" s="2"/>
      <c r="N184" s="2"/>
    </row>
    <row r="185" spans="2:14" ht="63.75">
      <c r="B185" s="2">
        <v>170</v>
      </c>
      <c r="C185" s="15"/>
      <c r="D185" s="8" t="s">
        <v>1746</v>
      </c>
      <c r="E185" s="5">
        <v>41535</v>
      </c>
      <c r="F185" s="3" t="s">
        <v>1081</v>
      </c>
      <c r="G185" s="2">
        <v>13425445</v>
      </c>
      <c r="H185" s="6">
        <v>9997.74</v>
      </c>
      <c r="I185" s="40" t="s">
        <v>1690</v>
      </c>
      <c r="J185" s="35" t="s">
        <v>1747</v>
      </c>
      <c r="K185" s="2" t="s">
        <v>547</v>
      </c>
      <c r="L185" s="44"/>
      <c r="M185" s="2"/>
      <c r="N185" s="2"/>
    </row>
    <row r="186" spans="2:14" ht="51">
      <c r="B186" s="2">
        <v>171</v>
      </c>
      <c r="C186" s="15"/>
      <c r="D186" s="8" t="s">
        <v>1748</v>
      </c>
      <c r="E186" s="5">
        <v>41535</v>
      </c>
      <c r="F186" s="3" t="s">
        <v>1081</v>
      </c>
      <c r="G186" s="2">
        <v>13425445</v>
      </c>
      <c r="H186" s="6">
        <v>9117.72</v>
      </c>
      <c r="I186" s="40" t="s">
        <v>1690</v>
      </c>
      <c r="J186" s="35" t="s">
        <v>1759</v>
      </c>
      <c r="K186" s="2" t="s">
        <v>547</v>
      </c>
      <c r="L186" s="44"/>
      <c r="M186" s="2"/>
      <c r="N186" s="2"/>
    </row>
    <row r="187" spans="2:14" ht="63.75">
      <c r="B187" s="2">
        <v>172</v>
      </c>
      <c r="C187" s="15"/>
      <c r="D187" s="4" t="s">
        <v>1760</v>
      </c>
      <c r="E187" s="5">
        <v>41535</v>
      </c>
      <c r="F187" s="3" t="s">
        <v>1040</v>
      </c>
      <c r="G187" s="2">
        <v>33858226</v>
      </c>
      <c r="H187" s="6">
        <v>1598</v>
      </c>
      <c r="I187" s="40" t="s">
        <v>892</v>
      </c>
      <c r="J187" s="15" t="s">
        <v>1676</v>
      </c>
      <c r="K187" s="2" t="s">
        <v>547</v>
      </c>
      <c r="L187" s="44"/>
      <c r="M187" s="2"/>
      <c r="N187" s="2"/>
    </row>
    <row r="188" spans="2:14" ht="63.75">
      <c r="B188" s="2">
        <v>173</v>
      </c>
      <c r="C188" s="15"/>
      <c r="D188" s="4" t="s">
        <v>1761</v>
      </c>
      <c r="E188" s="5">
        <v>41465</v>
      </c>
      <c r="F188" s="3" t="s">
        <v>1040</v>
      </c>
      <c r="G188" s="2">
        <v>33858226</v>
      </c>
      <c r="H188" s="6">
        <v>2429</v>
      </c>
      <c r="I188" s="40" t="s">
        <v>892</v>
      </c>
      <c r="J188" s="15" t="s">
        <v>1676</v>
      </c>
      <c r="K188" s="2" t="s">
        <v>547</v>
      </c>
      <c r="L188" s="44"/>
      <c r="M188" s="2"/>
      <c r="N188" s="2"/>
    </row>
    <row r="189" spans="2:14" ht="63.75">
      <c r="B189" s="2">
        <v>174</v>
      </c>
      <c r="C189" s="15"/>
      <c r="D189" s="4" t="s">
        <v>1762</v>
      </c>
      <c r="E189" s="5">
        <v>41544</v>
      </c>
      <c r="F189" s="3" t="s">
        <v>1040</v>
      </c>
      <c r="G189" s="2">
        <v>33858226</v>
      </c>
      <c r="H189" s="6">
        <v>544</v>
      </c>
      <c r="I189" s="40" t="s">
        <v>892</v>
      </c>
      <c r="J189" s="15" t="s">
        <v>1676</v>
      </c>
      <c r="K189" s="2" t="s">
        <v>547</v>
      </c>
      <c r="L189" s="44"/>
      <c r="M189" s="2"/>
      <c r="N189" s="2"/>
    </row>
    <row r="190" spans="2:14" ht="51">
      <c r="B190" s="2">
        <v>175</v>
      </c>
      <c r="C190" s="15"/>
      <c r="D190" s="8" t="s">
        <v>1763</v>
      </c>
      <c r="E190" s="5">
        <v>41535</v>
      </c>
      <c r="F190" s="3" t="s">
        <v>1081</v>
      </c>
      <c r="G190" s="2">
        <v>13425445</v>
      </c>
      <c r="H190" s="6">
        <v>4109.04</v>
      </c>
      <c r="I190" s="40" t="s">
        <v>1685</v>
      </c>
      <c r="J190" s="35" t="s">
        <v>1764</v>
      </c>
      <c r="K190" s="2" t="s">
        <v>547</v>
      </c>
      <c r="L190" s="44"/>
      <c r="M190" s="2"/>
      <c r="N190" s="2"/>
    </row>
    <row r="191" spans="2:14" ht="51">
      <c r="B191" s="2">
        <v>176</v>
      </c>
      <c r="C191" s="15"/>
      <c r="D191" s="8" t="s">
        <v>1765</v>
      </c>
      <c r="E191" s="5">
        <v>41519</v>
      </c>
      <c r="F191" s="3" t="s">
        <v>1081</v>
      </c>
      <c r="G191" s="2">
        <v>13425445</v>
      </c>
      <c r="H191" s="6">
        <v>2927.62</v>
      </c>
      <c r="I191" s="40" t="s">
        <v>1685</v>
      </c>
      <c r="J191" s="35" t="s">
        <v>1766</v>
      </c>
      <c r="K191" s="2" t="s">
        <v>547</v>
      </c>
      <c r="L191" s="44"/>
      <c r="M191" s="2"/>
      <c r="N191" s="2"/>
    </row>
    <row r="192" spans="2:14" ht="51">
      <c r="B192" s="2">
        <v>177</v>
      </c>
      <c r="C192" s="15"/>
      <c r="D192" s="8" t="s">
        <v>1767</v>
      </c>
      <c r="E192" s="5">
        <v>41465</v>
      </c>
      <c r="F192" s="3" t="s">
        <v>1081</v>
      </c>
      <c r="G192" s="2">
        <v>13425445</v>
      </c>
      <c r="H192" s="6">
        <v>7999.38</v>
      </c>
      <c r="I192" s="40" t="s">
        <v>1769</v>
      </c>
      <c r="J192" s="35" t="s">
        <v>1768</v>
      </c>
      <c r="K192" s="2" t="s">
        <v>547</v>
      </c>
      <c r="L192" s="44"/>
      <c r="M192" s="2"/>
      <c r="N192" s="2"/>
    </row>
    <row r="193" spans="2:14" ht="51">
      <c r="B193" s="2">
        <v>178</v>
      </c>
      <c r="C193" s="15"/>
      <c r="D193" s="8" t="s">
        <v>1770</v>
      </c>
      <c r="E193" s="5">
        <v>41519</v>
      </c>
      <c r="F193" s="3" t="s">
        <v>1081</v>
      </c>
      <c r="G193" s="2">
        <v>13425445</v>
      </c>
      <c r="H193" s="6">
        <v>40280.78</v>
      </c>
      <c r="I193" s="40" t="s">
        <v>1773</v>
      </c>
      <c r="J193" s="35" t="s">
        <v>1771</v>
      </c>
      <c r="K193" s="2" t="s">
        <v>547</v>
      </c>
      <c r="L193" s="44"/>
      <c r="M193" s="2"/>
      <c r="N193" s="2"/>
    </row>
    <row r="194" spans="2:14" ht="38.25">
      <c r="B194" s="2">
        <v>179</v>
      </c>
      <c r="C194" s="15"/>
      <c r="D194" s="8" t="s">
        <v>1772</v>
      </c>
      <c r="E194" s="5">
        <v>41521</v>
      </c>
      <c r="F194" s="3" t="s">
        <v>1081</v>
      </c>
      <c r="G194" s="2">
        <v>13425445</v>
      </c>
      <c r="H194" s="6">
        <v>2669.23</v>
      </c>
      <c r="I194" s="40" t="s">
        <v>1685</v>
      </c>
      <c r="J194" s="35" t="s">
        <v>1774</v>
      </c>
      <c r="K194" s="2" t="s">
        <v>547</v>
      </c>
      <c r="L194" s="44"/>
      <c r="M194" s="2"/>
      <c r="N194" s="2"/>
    </row>
    <row r="195" spans="2:14" ht="51">
      <c r="B195" s="2">
        <v>180</v>
      </c>
      <c r="C195" s="15"/>
      <c r="D195" s="8" t="s">
        <v>1775</v>
      </c>
      <c r="E195" s="5">
        <v>41466</v>
      </c>
      <c r="F195" s="3" t="s">
        <v>1081</v>
      </c>
      <c r="G195" s="2">
        <v>13425445</v>
      </c>
      <c r="H195" s="6">
        <v>15999.94</v>
      </c>
      <c r="I195" s="40" t="s">
        <v>1769</v>
      </c>
      <c r="J195" s="35" t="s">
        <v>1776</v>
      </c>
      <c r="K195" s="2" t="s">
        <v>547</v>
      </c>
      <c r="L195" s="44"/>
      <c r="M195" s="2"/>
      <c r="N195" s="2"/>
    </row>
    <row r="196" spans="2:14" ht="89.25">
      <c r="B196" s="2">
        <v>181</v>
      </c>
      <c r="C196" s="15"/>
      <c r="D196" s="8" t="s">
        <v>1777</v>
      </c>
      <c r="E196" s="5">
        <v>41457</v>
      </c>
      <c r="F196" s="3" t="s">
        <v>1081</v>
      </c>
      <c r="G196" s="2">
        <v>13425445</v>
      </c>
      <c r="H196" s="6">
        <v>15982.8</v>
      </c>
      <c r="I196" s="40" t="s">
        <v>1778</v>
      </c>
      <c r="J196" s="35" t="s">
        <v>1779</v>
      </c>
      <c r="K196" s="2" t="s">
        <v>547</v>
      </c>
      <c r="L196" s="44"/>
      <c r="M196" s="2"/>
      <c r="N196" s="2"/>
    </row>
    <row r="197" spans="2:14" ht="51">
      <c r="B197" s="2">
        <v>182</v>
      </c>
      <c r="C197" s="15"/>
      <c r="D197" s="8" t="s">
        <v>1780</v>
      </c>
      <c r="E197" s="5">
        <v>41522</v>
      </c>
      <c r="F197" s="3" t="s">
        <v>1081</v>
      </c>
      <c r="G197" s="2">
        <v>13425445</v>
      </c>
      <c r="H197" s="6">
        <v>2804.08</v>
      </c>
      <c r="I197" s="40" t="s">
        <v>1685</v>
      </c>
      <c r="J197" s="35" t="s">
        <v>1781</v>
      </c>
      <c r="K197" s="2" t="s">
        <v>547</v>
      </c>
      <c r="L197" s="44"/>
      <c r="M197" s="2"/>
      <c r="N197" s="2"/>
    </row>
    <row r="198" spans="2:14" ht="51">
      <c r="B198" s="2">
        <v>183</v>
      </c>
      <c r="C198" s="15"/>
      <c r="D198" s="8" t="s">
        <v>1782</v>
      </c>
      <c r="E198" s="5">
        <v>41480</v>
      </c>
      <c r="F198" s="3" t="s">
        <v>1081</v>
      </c>
      <c r="G198" s="2">
        <v>13425445</v>
      </c>
      <c r="H198" s="6">
        <v>15999.12</v>
      </c>
      <c r="I198" s="40">
        <v>41639</v>
      </c>
      <c r="J198" s="35" t="s">
        <v>1783</v>
      </c>
      <c r="K198" s="2" t="s">
        <v>547</v>
      </c>
      <c r="L198" s="44"/>
      <c r="M198" s="2"/>
      <c r="N198" s="2"/>
    </row>
    <row r="199" spans="2:14" ht="51">
      <c r="B199" s="2">
        <v>184</v>
      </c>
      <c r="C199" s="15"/>
      <c r="D199" s="4" t="s">
        <v>1784</v>
      </c>
      <c r="E199" s="5">
        <v>41509</v>
      </c>
      <c r="F199" s="36" t="s">
        <v>1642</v>
      </c>
      <c r="G199" s="2">
        <v>24238048</v>
      </c>
      <c r="H199" s="6">
        <v>5000</v>
      </c>
      <c r="I199" s="40">
        <v>41639</v>
      </c>
      <c r="J199" s="15" t="s">
        <v>1785</v>
      </c>
      <c r="K199" s="2" t="s">
        <v>547</v>
      </c>
      <c r="L199" s="44"/>
      <c r="M199" s="2"/>
      <c r="N199" s="2"/>
    </row>
    <row r="200" spans="2:14" ht="38.25">
      <c r="B200" s="2">
        <v>185</v>
      </c>
      <c r="C200" s="15"/>
      <c r="D200" s="4" t="s">
        <v>1786</v>
      </c>
      <c r="E200" s="5" t="s">
        <v>1787</v>
      </c>
      <c r="F200" s="36" t="s">
        <v>1642</v>
      </c>
      <c r="G200" s="2">
        <v>24238048</v>
      </c>
      <c r="H200" s="6">
        <v>1598.09</v>
      </c>
      <c r="I200" s="40">
        <v>41639</v>
      </c>
      <c r="J200" s="15" t="s">
        <v>1788</v>
      </c>
      <c r="K200" s="2" t="s">
        <v>547</v>
      </c>
      <c r="L200" s="44"/>
      <c r="M200" s="2"/>
      <c r="N200" s="2"/>
    </row>
    <row r="201" spans="2:14" ht="25.5">
      <c r="B201" s="2">
        <v>186</v>
      </c>
      <c r="C201" s="15"/>
      <c r="D201" s="4" t="s">
        <v>1789</v>
      </c>
      <c r="E201" s="5">
        <v>41372</v>
      </c>
      <c r="F201" s="3" t="s">
        <v>806</v>
      </c>
      <c r="G201" s="2">
        <v>25010092</v>
      </c>
      <c r="H201" s="6">
        <v>20000</v>
      </c>
      <c r="I201" s="40">
        <v>41639</v>
      </c>
      <c r="J201" s="15" t="s">
        <v>1790</v>
      </c>
      <c r="K201" s="2" t="s">
        <v>547</v>
      </c>
      <c r="L201" s="44"/>
      <c r="M201" s="2"/>
      <c r="N201" s="2"/>
    </row>
    <row r="202" spans="2:14" ht="38.25">
      <c r="B202" s="2">
        <v>187</v>
      </c>
      <c r="C202" s="15"/>
      <c r="D202" s="4" t="s">
        <v>1791</v>
      </c>
      <c r="E202" s="5">
        <v>41369</v>
      </c>
      <c r="F202" s="3" t="s">
        <v>806</v>
      </c>
      <c r="G202" s="2">
        <v>25010092</v>
      </c>
      <c r="H202" s="6">
        <v>20000</v>
      </c>
      <c r="I202" s="40">
        <v>41639</v>
      </c>
      <c r="J202" s="15" t="s">
        <v>1179</v>
      </c>
      <c r="K202" s="2" t="s">
        <v>547</v>
      </c>
      <c r="L202" s="44"/>
      <c r="M202" s="2"/>
      <c r="N202" s="2"/>
    </row>
    <row r="203" spans="2:14" ht="25.5">
      <c r="B203" s="2">
        <v>188</v>
      </c>
      <c r="C203" s="15"/>
      <c r="D203" s="4" t="s">
        <v>1792</v>
      </c>
      <c r="E203" s="5">
        <v>41372</v>
      </c>
      <c r="F203" s="3" t="s">
        <v>806</v>
      </c>
      <c r="G203" s="2">
        <v>25010092</v>
      </c>
      <c r="H203" s="6">
        <v>99900</v>
      </c>
      <c r="I203" s="40">
        <v>41639</v>
      </c>
      <c r="J203" s="15" t="s">
        <v>1038</v>
      </c>
      <c r="K203" s="2" t="s">
        <v>547</v>
      </c>
      <c r="L203" s="85">
        <v>47520</v>
      </c>
      <c r="M203" s="2"/>
      <c r="N203" s="2"/>
    </row>
    <row r="204" spans="2:14" ht="25.5">
      <c r="B204" s="2">
        <v>189</v>
      </c>
      <c r="C204" s="16"/>
      <c r="D204" s="4" t="s">
        <v>1793</v>
      </c>
      <c r="E204" s="5">
        <v>41464</v>
      </c>
      <c r="F204" s="3" t="s">
        <v>806</v>
      </c>
      <c r="G204" s="2">
        <v>25010092</v>
      </c>
      <c r="H204" s="6">
        <v>45000</v>
      </c>
      <c r="I204" s="40">
        <v>41639</v>
      </c>
      <c r="J204" s="15" t="s">
        <v>1069</v>
      </c>
      <c r="K204" s="2" t="s">
        <v>547</v>
      </c>
      <c r="L204" s="44"/>
      <c r="M204" s="2"/>
      <c r="N204" s="2"/>
    </row>
    <row r="205" spans="2:14" ht="25.5">
      <c r="B205" s="2">
        <v>190</v>
      </c>
      <c r="C205" s="15"/>
      <c r="D205" s="4" t="s">
        <v>1794</v>
      </c>
      <c r="E205" s="5">
        <v>41365</v>
      </c>
      <c r="F205" s="3" t="s">
        <v>806</v>
      </c>
      <c r="G205" s="2">
        <v>25010092</v>
      </c>
      <c r="H205" s="6">
        <v>99900</v>
      </c>
      <c r="I205" s="40">
        <v>41639</v>
      </c>
      <c r="J205" s="15" t="s">
        <v>918</v>
      </c>
      <c r="K205" s="2" t="s">
        <v>547</v>
      </c>
      <c r="L205" s="44"/>
      <c r="M205" s="2"/>
      <c r="N205" s="2"/>
    </row>
    <row r="206" spans="2:14" ht="25.5">
      <c r="B206" s="2">
        <v>191</v>
      </c>
      <c r="C206" s="16"/>
      <c r="D206" s="4" t="s">
        <v>1795</v>
      </c>
      <c r="E206" s="5">
        <v>41556</v>
      </c>
      <c r="F206" s="3" t="s">
        <v>1590</v>
      </c>
      <c r="G206" s="2">
        <v>2145700677</v>
      </c>
      <c r="H206" s="6">
        <v>540</v>
      </c>
      <c r="I206" s="5">
        <v>41639</v>
      </c>
      <c r="J206" s="35" t="s">
        <v>1591</v>
      </c>
      <c r="K206" s="2" t="s">
        <v>547</v>
      </c>
      <c r="L206" s="85">
        <v>540</v>
      </c>
      <c r="M206" s="44"/>
      <c r="N206" s="2"/>
    </row>
    <row r="207" spans="2:14" ht="38.25">
      <c r="B207" s="2">
        <v>192</v>
      </c>
      <c r="C207" s="16"/>
      <c r="D207" s="4" t="s">
        <v>1796</v>
      </c>
      <c r="E207" s="5">
        <v>41569</v>
      </c>
      <c r="F207" s="3" t="s">
        <v>939</v>
      </c>
      <c r="G207" s="2">
        <v>24612334</v>
      </c>
      <c r="H207" s="6">
        <v>1800</v>
      </c>
      <c r="I207" s="5">
        <v>41274</v>
      </c>
      <c r="J207" s="15" t="s">
        <v>878</v>
      </c>
      <c r="K207" s="2" t="s">
        <v>547</v>
      </c>
      <c r="L207" s="44"/>
      <c r="M207" s="2"/>
      <c r="N207" s="2"/>
    </row>
    <row r="208" spans="2:14" ht="38.25">
      <c r="B208" s="2">
        <v>193</v>
      </c>
      <c r="C208" s="16"/>
      <c r="D208" s="8" t="s">
        <v>1797</v>
      </c>
      <c r="E208" s="5" t="s">
        <v>1798</v>
      </c>
      <c r="F208" s="35" t="s">
        <v>1669</v>
      </c>
      <c r="G208" s="2">
        <v>33474328</v>
      </c>
      <c r="H208" s="6">
        <v>11520</v>
      </c>
      <c r="I208" s="5">
        <v>41274</v>
      </c>
      <c r="J208" s="35" t="s">
        <v>1670</v>
      </c>
      <c r="K208" s="2" t="s">
        <v>547</v>
      </c>
      <c r="L208" s="44"/>
      <c r="M208" s="2"/>
      <c r="N208" s="2"/>
    </row>
    <row r="209" spans="2:14" ht="51">
      <c r="B209" s="2">
        <v>194</v>
      </c>
      <c r="C209" s="15" t="s">
        <v>1799</v>
      </c>
      <c r="D209" s="4" t="s">
        <v>1800</v>
      </c>
      <c r="E209" s="5">
        <v>41444</v>
      </c>
      <c r="F209" s="15" t="s">
        <v>1801</v>
      </c>
      <c r="G209" s="2">
        <v>23369086</v>
      </c>
      <c r="H209" s="6">
        <v>1881.5</v>
      </c>
      <c r="I209" s="40" t="s">
        <v>839</v>
      </c>
      <c r="J209" s="15" t="s">
        <v>1802</v>
      </c>
      <c r="K209" s="2" t="s">
        <v>547</v>
      </c>
      <c r="L209" s="85">
        <v>1881.5</v>
      </c>
      <c r="M209" s="2"/>
      <c r="N209" s="2"/>
    </row>
    <row r="210" spans="2:14" ht="38.25">
      <c r="B210" s="2">
        <v>195</v>
      </c>
      <c r="C210" s="16"/>
      <c r="D210" s="4" t="s">
        <v>1721</v>
      </c>
      <c r="E210" s="5">
        <v>41542</v>
      </c>
      <c r="F210" s="15" t="s">
        <v>933</v>
      </c>
      <c r="G210" s="2">
        <v>33185470</v>
      </c>
      <c r="H210" s="6">
        <v>560</v>
      </c>
      <c r="I210" s="5">
        <v>41274</v>
      </c>
      <c r="J210" s="15" t="s">
        <v>1723</v>
      </c>
      <c r="K210" s="2" t="s">
        <v>547</v>
      </c>
      <c r="L210" s="85">
        <v>560</v>
      </c>
      <c r="M210" s="2"/>
      <c r="N210" s="2"/>
    </row>
    <row r="211" spans="2:14" ht="63.75">
      <c r="B211" s="2">
        <v>196</v>
      </c>
      <c r="C211" s="16"/>
      <c r="D211" s="8" t="s">
        <v>1804</v>
      </c>
      <c r="E211" s="5">
        <v>41492</v>
      </c>
      <c r="F211" s="3" t="s">
        <v>1081</v>
      </c>
      <c r="G211" s="2">
        <v>13425445</v>
      </c>
      <c r="H211" s="6">
        <v>8155.14</v>
      </c>
      <c r="I211" s="40" t="s">
        <v>1685</v>
      </c>
      <c r="J211" s="35" t="s">
        <v>1803</v>
      </c>
      <c r="K211" s="2" t="s">
        <v>547</v>
      </c>
      <c r="L211" s="44"/>
      <c r="M211" s="2"/>
      <c r="N211" s="2"/>
    </row>
    <row r="212" spans="2:14" ht="38.25">
      <c r="B212" s="2">
        <v>197</v>
      </c>
      <c r="C212" s="16"/>
      <c r="D212" s="8" t="s">
        <v>1805</v>
      </c>
      <c r="E212" s="5">
        <v>41477</v>
      </c>
      <c r="F212" s="3" t="s">
        <v>1081</v>
      </c>
      <c r="G212" s="2">
        <v>13425445</v>
      </c>
      <c r="H212" s="6">
        <v>1807.58</v>
      </c>
      <c r="I212" s="40" t="s">
        <v>1685</v>
      </c>
      <c r="J212" s="35" t="s">
        <v>1806</v>
      </c>
      <c r="K212" s="2" t="s">
        <v>547</v>
      </c>
      <c r="L212" s="44"/>
      <c r="M212" s="2"/>
      <c r="N212" s="2"/>
    </row>
    <row r="213" spans="2:14" ht="38.25">
      <c r="B213" s="2">
        <v>198</v>
      </c>
      <c r="C213" s="16"/>
      <c r="D213" s="8" t="s">
        <v>1807</v>
      </c>
      <c r="E213" s="5">
        <v>41495</v>
      </c>
      <c r="F213" s="3" t="s">
        <v>1081</v>
      </c>
      <c r="G213" s="2">
        <v>13425445</v>
      </c>
      <c r="H213" s="6">
        <v>19070.47</v>
      </c>
      <c r="I213" s="40" t="s">
        <v>1808</v>
      </c>
      <c r="J213" s="35" t="s">
        <v>1809</v>
      </c>
      <c r="K213" s="2" t="s">
        <v>547</v>
      </c>
      <c r="L213" s="44"/>
      <c r="M213" s="2"/>
      <c r="N213" s="2"/>
    </row>
    <row r="214" spans="2:14" ht="51">
      <c r="B214" s="2">
        <v>199</v>
      </c>
      <c r="C214" s="16"/>
      <c r="D214" s="8" t="s">
        <v>1810</v>
      </c>
      <c r="E214" s="5">
        <v>41495</v>
      </c>
      <c r="F214" s="3" t="s">
        <v>1081</v>
      </c>
      <c r="G214" s="2">
        <v>13425445</v>
      </c>
      <c r="H214" s="6">
        <v>3118.01</v>
      </c>
      <c r="I214" s="40" t="s">
        <v>1808</v>
      </c>
      <c r="J214" s="35" t="s">
        <v>1811</v>
      </c>
      <c r="K214" s="2" t="s">
        <v>547</v>
      </c>
      <c r="L214" s="44"/>
      <c r="M214" s="2"/>
      <c r="N214" s="2"/>
    </row>
    <row r="215" spans="2:14" ht="51">
      <c r="B215" s="2">
        <v>200</v>
      </c>
      <c r="C215" s="15"/>
      <c r="D215" s="8" t="s">
        <v>1812</v>
      </c>
      <c r="E215" s="5">
        <v>41493</v>
      </c>
      <c r="F215" s="3" t="s">
        <v>1081</v>
      </c>
      <c r="G215" s="2">
        <v>13425445</v>
      </c>
      <c r="H215" s="6">
        <v>1807.58</v>
      </c>
      <c r="I215" s="40" t="s">
        <v>892</v>
      </c>
      <c r="J215" s="35" t="s">
        <v>1811</v>
      </c>
      <c r="K215" s="2" t="s">
        <v>547</v>
      </c>
      <c r="L215" s="44"/>
      <c r="M215" s="2"/>
      <c r="N215" s="2"/>
    </row>
    <row r="216" spans="2:14" ht="63.75">
      <c r="B216" s="2">
        <v>201</v>
      </c>
      <c r="C216" s="16"/>
      <c r="D216" s="8" t="s">
        <v>1813</v>
      </c>
      <c r="E216" s="5">
        <v>41543</v>
      </c>
      <c r="F216" s="3" t="s">
        <v>1081</v>
      </c>
      <c r="G216" s="2">
        <v>13425445</v>
      </c>
      <c r="H216" s="6">
        <v>3059.4</v>
      </c>
      <c r="I216" s="40" t="s">
        <v>892</v>
      </c>
      <c r="J216" s="35" t="s">
        <v>1814</v>
      </c>
      <c r="K216" s="2" t="s">
        <v>547</v>
      </c>
      <c r="L216" s="44"/>
      <c r="M216" s="2"/>
      <c r="N216" s="2"/>
    </row>
    <row r="217" spans="2:14" ht="38.25">
      <c r="B217" s="2">
        <v>202</v>
      </c>
      <c r="C217" s="16"/>
      <c r="D217" s="4" t="s">
        <v>1815</v>
      </c>
      <c r="E217" s="5">
        <v>41509</v>
      </c>
      <c r="F217" s="36" t="s">
        <v>1642</v>
      </c>
      <c r="G217" s="2">
        <v>24238048</v>
      </c>
      <c r="H217" s="6">
        <v>22718.09</v>
      </c>
      <c r="I217" s="40">
        <v>41639</v>
      </c>
      <c r="J217" s="15" t="s">
        <v>1816</v>
      </c>
      <c r="K217" s="2" t="s">
        <v>547</v>
      </c>
      <c r="L217" s="44"/>
      <c r="M217" s="2"/>
      <c r="N217" s="2"/>
    </row>
    <row r="218" spans="2:14" ht="25.5">
      <c r="B218" s="2">
        <v>203</v>
      </c>
      <c r="C218" s="16"/>
      <c r="D218" s="4" t="s">
        <v>1817</v>
      </c>
      <c r="E218" s="5">
        <v>41586</v>
      </c>
      <c r="F218" s="3" t="s">
        <v>1590</v>
      </c>
      <c r="G218" s="2">
        <v>2145700677</v>
      </c>
      <c r="H218" s="6">
        <v>180</v>
      </c>
      <c r="I218" s="5">
        <v>41639</v>
      </c>
      <c r="J218" s="35" t="s">
        <v>1591</v>
      </c>
      <c r="K218" s="2" t="s">
        <v>547</v>
      </c>
      <c r="L218" s="85">
        <v>180</v>
      </c>
      <c r="M218" s="44"/>
      <c r="N218" s="2"/>
    </row>
    <row r="219" spans="2:14" ht="25.5">
      <c r="B219" s="2">
        <v>204</v>
      </c>
      <c r="C219" s="16"/>
      <c r="D219" s="4" t="s">
        <v>1818</v>
      </c>
      <c r="E219" s="5">
        <v>41582</v>
      </c>
      <c r="F219" s="3" t="s">
        <v>1590</v>
      </c>
      <c r="G219" s="2">
        <v>2145700677</v>
      </c>
      <c r="H219" s="6">
        <v>180</v>
      </c>
      <c r="I219" s="5">
        <v>41639</v>
      </c>
      <c r="J219" s="35" t="s">
        <v>1591</v>
      </c>
      <c r="K219" s="2" t="s">
        <v>547</v>
      </c>
      <c r="L219" s="85">
        <v>180</v>
      </c>
      <c r="M219" s="44"/>
      <c r="N219" s="2"/>
    </row>
    <row r="220" spans="2:14" ht="51">
      <c r="B220" s="2">
        <v>205</v>
      </c>
      <c r="C220" s="16"/>
      <c r="D220" s="8" t="s">
        <v>1819</v>
      </c>
      <c r="E220" s="5">
        <v>41589</v>
      </c>
      <c r="F220" s="3" t="s">
        <v>1635</v>
      </c>
      <c r="G220" s="2">
        <v>20262860</v>
      </c>
      <c r="H220" s="6">
        <v>7630.18</v>
      </c>
      <c r="I220" s="5">
        <v>41274</v>
      </c>
      <c r="J220" s="35" t="s">
        <v>1636</v>
      </c>
      <c r="K220" s="2" t="s">
        <v>547</v>
      </c>
      <c r="L220" s="66">
        <v>7630.18</v>
      </c>
      <c r="M220" s="44"/>
      <c r="N220" s="2"/>
    </row>
    <row r="221" spans="2:14" ht="51">
      <c r="B221" s="2">
        <v>206</v>
      </c>
      <c r="C221" s="16"/>
      <c r="D221" s="8" t="s">
        <v>1820</v>
      </c>
      <c r="E221" s="5">
        <v>41437</v>
      </c>
      <c r="F221" s="15" t="s">
        <v>1199</v>
      </c>
      <c r="G221" s="2">
        <v>37454310</v>
      </c>
      <c r="H221" s="6">
        <v>1570.58</v>
      </c>
      <c r="I221" s="5">
        <v>41274</v>
      </c>
      <c r="J221" s="35" t="s">
        <v>1821</v>
      </c>
      <c r="K221" s="2" t="s">
        <v>547</v>
      </c>
      <c r="L221" s="66">
        <v>1570.58</v>
      </c>
      <c r="M221" s="2"/>
      <c r="N221" s="2"/>
    </row>
    <row r="222" spans="2:14" ht="51">
      <c r="B222" s="2">
        <v>207</v>
      </c>
      <c r="C222" s="16"/>
      <c r="D222" s="8" t="s">
        <v>1822</v>
      </c>
      <c r="E222" s="5">
        <v>41437</v>
      </c>
      <c r="F222" s="15" t="s">
        <v>1199</v>
      </c>
      <c r="G222" s="2">
        <v>37454310</v>
      </c>
      <c r="H222" s="6">
        <v>1570.58</v>
      </c>
      <c r="I222" s="5">
        <v>41274</v>
      </c>
      <c r="J222" s="35" t="s">
        <v>1821</v>
      </c>
      <c r="K222" s="2" t="s">
        <v>547</v>
      </c>
      <c r="L222" s="66">
        <v>1570.58</v>
      </c>
      <c r="M222" s="2"/>
      <c r="N222" s="2"/>
    </row>
    <row r="223" spans="2:14" ht="63.75">
      <c r="B223" s="2">
        <v>208</v>
      </c>
      <c r="C223" s="15" t="s">
        <v>879</v>
      </c>
      <c r="D223" s="4" t="s">
        <v>1823</v>
      </c>
      <c r="E223" s="5">
        <v>41582</v>
      </c>
      <c r="F223" s="15" t="s">
        <v>881</v>
      </c>
      <c r="G223" s="2">
        <v>3363192</v>
      </c>
      <c r="H223" s="6">
        <v>884</v>
      </c>
      <c r="I223" s="5">
        <v>41274</v>
      </c>
      <c r="J223" s="15" t="s">
        <v>1824</v>
      </c>
      <c r="K223" s="2" t="s">
        <v>547</v>
      </c>
      <c r="L223" s="85">
        <v>884</v>
      </c>
      <c r="M223" s="2"/>
      <c r="N223" s="2"/>
    </row>
    <row r="224" spans="2:14" ht="63.75">
      <c r="B224" s="2">
        <v>209</v>
      </c>
      <c r="C224" s="15" t="s">
        <v>879</v>
      </c>
      <c r="D224" s="4" t="s">
        <v>1825</v>
      </c>
      <c r="E224" s="5">
        <v>41582</v>
      </c>
      <c r="F224" s="15" t="s">
        <v>881</v>
      </c>
      <c r="G224" s="2">
        <v>3363192</v>
      </c>
      <c r="H224" s="6">
        <v>663</v>
      </c>
      <c r="I224" s="5">
        <v>41274</v>
      </c>
      <c r="J224" s="15" t="s">
        <v>1824</v>
      </c>
      <c r="K224" s="2" t="s">
        <v>547</v>
      </c>
      <c r="L224" s="85">
        <v>663</v>
      </c>
      <c r="M224" s="2"/>
      <c r="N224" s="2"/>
    </row>
    <row r="225" spans="2:14" ht="25.5">
      <c r="B225" s="2">
        <v>210</v>
      </c>
      <c r="C225" s="16"/>
      <c r="D225" s="4" t="s">
        <v>1826</v>
      </c>
      <c r="E225" s="5">
        <v>41579</v>
      </c>
      <c r="F225" s="3" t="s">
        <v>1827</v>
      </c>
      <c r="G225" s="39">
        <v>33611497</v>
      </c>
      <c r="H225" s="6">
        <v>19791.22</v>
      </c>
      <c r="I225" s="5">
        <v>41274</v>
      </c>
      <c r="J225" s="15" t="s">
        <v>1828</v>
      </c>
      <c r="K225" s="2" t="s">
        <v>547</v>
      </c>
      <c r="L225" s="44"/>
      <c r="M225" s="2"/>
      <c r="N225" s="2"/>
    </row>
    <row r="226" spans="2:14" ht="38.25">
      <c r="B226" s="2">
        <v>211</v>
      </c>
      <c r="C226" s="16"/>
      <c r="D226" s="4" t="s">
        <v>1829</v>
      </c>
      <c r="E226" s="5">
        <v>41509</v>
      </c>
      <c r="F226" s="36" t="s">
        <v>1642</v>
      </c>
      <c r="G226" s="2">
        <v>24238048</v>
      </c>
      <c r="H226" s="6">
        <v>8998.8</v>
      </c>
      <c r="I226" s="40">
        <v>41639</v>
      </c>
      <c r="J226" s="15" t="s">
        <v>1830</v>
      </c>
      <c r="K226" s="2" t="s">
        <v>547</v>
      </c>
      <c r="L226" s="44"/>
      <c r="M226" s="2"/>
      <c r="N226" s="2"/>
    </row>
    <row r="227" spans="2:14" ht="63.75">
      <c r="B227" s="2">
        <v>212</v>
      </c>
      <c r="C227" s="16"/>
      <c r="D227" s="4" t="s">
        <v>1831</v>
      </c>
      <c r="E227" s="5">
        <v>41480</v>
      </c>
      <c r="F227" s="3" t="s">
        <v>1040</v>
      </c>
      <c r="G227" s="2">
        <v>33858226</v>
      </c>
      <c r="H227" s="6">
        <v>775</v>
      </c>
      <c r="I227" s="40" t="s">
        <v>892</v>
      </c>
      <c r="J227" s="15" t="s">
        <v>1676</v>
      </c>
      <c r="K227" s="2" t="s">
        <v>547</v>
      </c>
      <c r="L227" s="44"/>
      <c r="M227" s="2"/>
      <c r="N227" s="2"/>
    </row>
    <row r="228" spans="2:14" ht="63.75">
      <c r="B228" s="2">
        <v>213</v>
      </c>
      <c r="C228" s="16"/>
      <c r="D228" s="4" t="s">
        <v>1832</v>
      </c>
      <c r="E228" s="5">
        <v>41477</v>
      </c>
      <c r="F228" s="3" t="s">
        <v>1040</v>
      </c>
      <c r="G228" s="2">
        <v>33858226</v>
      </c>
      <c r="H228" s="6">
        <v>1392</v>
      </c>
      <c r="I228" s="40" t="s">
        <v>892</v>
      </c>
      <c r="J228" s="15" t="s">
        <v>1676</v>
      </c>
      <c r="K228" s="2" t="s">
        <v>547</v>
      </c>
      <c r="L228" s="44"/>
      <c r="M228" s="2"/>
      <c r="N228" s="2"/>
    </row>
    <row r="229" spans="2:14" ht="38.25">
      <c r="B229" s="2">
        <v>214</v>
      </c>
      <c r="C229" s="16"/>
      <c r="D229" s="4" t="s">
        <v>1833</v>
      </c>
      <c r="E229" s="40">
        <v>41388</v>
      </c>
      <c r="F229" s="15" t="s">
        <v>1834</v>
      </c>
      <c r="G229" s="37" t="s">
        <v>1835</v>
      </c>
      <c r="H229" s="6">
        <v>4800</v>
      </c>
      <c r="I229" s="40">
        <v>41639</v>
      </c>
      <c r="J229" s="15" t="s">
        <v>1836</v>
      </c>
      <c r="K229" s="2" t="s">
        <v>547</v>
      </c>
      <c r="L229" s="44"/>
      <c r="M229" s="2"/>
      <c r="N229" s="2"/>
    </row>
    <row r="230" spans="2:14" ht="51">
      <c r="B230" s="2">
        <v>215</v>
      </c>
      <c r="C230" s="16"/>
      <c r="D230" s="4" t="s">
        <v>1837</v>
      </c>
      <c r="E230" s="40">
        <v>41585</v>
      </c>
      <c r="F230" s="15" t="s">
        <v>1838</v>
      </c>
      <c r="G230" s="37" t="s">
        <v>1839</v>
      </c>
      <c r="H230" s="6">
        <v>195.7</v>
      </c>
      <c r="I230" s="40">
        <v>41639</v>
      </c>
      <c r="J230" s="15" t="s">
        <v>1840</v>
      </c>
      <c r="K230" s="2" t="s">
        <v>547</v>
      </c>
      <c r="L230" s="85">
        <v>195.7</v>
      </c>
      <c r="M230" s="2"/>
      <c r="N230" s="2"/>
    </row>
    <row r="231" spans="2:14" ht="25.5">
      <c r="B231" s="2">
        <v>216</v>
      </c>
      <c r="C231" s="16"/>
      <c r="D231" s="8" t="s">
        <v>1841</v>
      </c>
      <c r="E231" s="5">
        <v>41617</v>
      </c>
      <c r="F231" s="36" t="s">
        <v>1630</v>
      </c>
      <c r="G231" s="2">
        <v>32652967</v>
      </c>
      <c r="H231" s="6">
        <v>1463</v>
      </c>
      <c r="I231" s="40" t="s">
        <v>892</v>
      </c>
      <c r="J231" s="35" t="s">
        <v>1631</v>
      </c>
      <c r="K231" s="2" t="s">
        <v>547</v>
      </c>
      <c r="L231" s="44"/>
      <c r="M231" s="2"/>
      <c r="N231" s="2"/>
    </row>
    <row r="232" spans="2:14" ht="25.5">
      <c r="B232" s="2">
        <v>217</v>
      </c>
      <c r="C232" s="16"/>
      <c r="D232" s="8" t="s">
        <v>1660</v>
      </c>
      <c r="E232" s="5">
        <v>41617</v>
      </c>
      <c r="F232" s="36" t="s">
        <v>1630</v>
      </c>
      <c r="G232" s="2">
        <v>32652967</v>
      </c>
      <c r="H232" s="6">
        <v>957</v>
      </c>
      <c r="I232" s="40" t="s">
        <v>892</v>
      </c>
      <c r="J232" s="35" t="s">
        <v>1631</v>
      </c>
      <c r="K232" s="2" t="s">
        <v>547</v>
      </c>
      <c r="L232" s="44"/>
      <c r="M232" s="2"/>
      <c r="N232" s="2"/>
    </row>
    <row r="233" spans="2:14" ht="51">
      <c r="B233" s="2">
        <v>218</v>
      </c>
      <c r="C233" s="16"/>
      <c r="D233" s="8" t="s">
        <v>1842</v>
      </c>
      <c r="E233" s="5">
        <v>41617</v>
      </c>
      <c r="F233" s="36" t="s">
        <v>1630</v>
      </c>
      <c r="G233" s="2">
        <v>32652967</v>
      </c>
      <c r="H233" s="6">
        <v>6975.26</v>
      </c>
      <c r="I233" s="40">
        <v>41639</v>
      </c>
      <c r="J233" s="35" t="s">
        <v>1699</v>
      </c>
      <c r="K233" s="2" t="s">
        <v>547</v>
      </c>
      <c r="L233" s="44"/>
      <c r="M233" s="2"/>
      <c r="N233" s="2"/>
    </row>
    <row r="234" spans="2:14" ht="25.5">
      <c r="B234" s="2">
        <v>219</v>
      </c>
      <c r="C234" s="16"/>
      <c r="D234" s="8" t="s">
        <v>1637</v>
      </c>
      <c r="E234" s="5">
        <v>41617</v>
      </c>
      <c r="F234" s="36" t="s">
        <v>1630</v>
      </c>
      <c r="G234" s="2">
        <v>32652967</v>
      </c>
      <c r="H234" s="6">
        <v>261</v>
      </c>
      <c r="I234" s="40">
        <v>41639</v>
      </c>
      <c r="J234" s="35" t="s">
        <v>1631</v>
      </c>
      <c r="K234" s="2" t="s">
        <v>547</v>
      </c>
      <c r="L234" s="85"/>
      <c r="M234" s="2"/>
      <c r="N234" s="2"/>
    </row>
    <row r="235" spans="2:14" ht="63.75">
      <c r="B235" s="2">
        <v>220</v>
      </c>
      <c r="C235" s="16"/>
      <c r="D235" s="8" t="s">
        <v>1843</v>
      </c>
      <c r="E235" s="5">
        <v>41617</v>
      </c>
      <c r="F235" s="3" t="s">
        <v>1081</v>
      </c>
      <c r="G235" s="2">
        <v>13425445</v>
      </c>
      <c r="H235" s="6">
        <v>3059.4</v>
      </c>
      <c r="I235" s="40">
        <v>41639</v>
      </c>
      <c r="J235" s="35" t="s">
        <v>1844</v>
      </c>
      <c r="K235" s="2" t="s">
        <v>547</v>
      </c>
      <c r="L235" s="85"/>
      <c r="M235" s="2"/>
      <c r="N235" s="2"/>
    </row>
    <row r="236" spans="2:14" ht="25.5">
      <c r="B236" s="2">
        <v>221</v>
      </c>
      <c r="C236" s="16"/>
      <c r="D236" s="8" t="s">
        <v>1845</v>
      </c>
      <c r="E236" s="5">
        <v>41617</v>
      </c>
      <c r="F236" s="36" t="s">
        <v>1630</v>
      </c>
      <c r="G236" s="2">
        <v>32652967</v>
      </c>
      <c r="H236" s="6">
        <v>299</v>
      </c>
      <c r="I236" s="40">
        <v>41639</v>
      </c>
      <c r="J236" s="35" t="s">
        <v>1631</v>
      </c>
      <c r="K236" s="2" t="s">
        <v>547</v>
      </c>
      <c r="L236" s="85"/>
      <c r="M236" s="2"/>
      <c r="N236" s="2"/>
    </row>
    <row r="237" spans="2:14" ht="76.5">
      <c r="B237" s="2">
        <v>222</v>
      </c>
      <c r="C237" s="16"/>
      <c r="D237" s="8" t="s">
        <v>1846</v>
      </c>
      <c r="E237" s="5">
        <v>41492</v>
      </c>
      <c r="F237" s="3" t="s">
        <v>1081</v>
      </c>
      <c r="G237" s="2">
        <v>13425445</v>
      </c>
      <c r="H237" s="6">
        <v>20091.3</v>
      </c>
      <c r="I237" s="40">
        <v>41639</v>
      </c>
      <c r="J237" s="35" t="s">
        <v>1847</v>
      </c>
      <c r="K237" s="2" t="s">
        <v>547</v>
      </c>
      <c r="L237" s="44"/>
      <c r="M237" s="44"/>
      <c r="N237" s="2"/>
    </row>
    <row r="238" spans="2:14" ht="38.25">
      <c r="B238" s="2">
        <v>223</v>
      </c>
      <c r="C238" s="16"/>
      <c r="D238" s="4" t="s">
        <v>783</v>
      </c>
      <c r="E238" s="5">
        <v>41627</v>
      </c>
      <c r="F238" s="3" t="s">
        <v>1590</v>
      </c>
      <c r="G238" s="2">
        <v>2145700677</v>
      </c>
      <c r="H238" s="6">
        <v>14601</v>
      </c>
      <c r="I238" s="5">
        <v>41639</v>
      </c>
      <c r="J238" s="35" t="s">
        <v>1848</v>
      </c>
      <c r="K238" s="2" t="s">
        <v>547</v>
      </c>
      <c r="L238" s="85">
        <v>14601</v>
      </c>
      <c r="M238" s="44"/>
      <c r="N238" s="2"/>
    </row>
    <row r="239" spans="2:14" ht="38.25">
      <c r="B239" s="2">
        <v>224</v>
      </c>
      <c r="C239" s="16"/>
      <c r="D239" s="4" t="s">
        <v>1849</v>
      </c>
      <c r="E239" s="5">
        <v>41632</v>
      </c>
      <c r="F239" s="3" t="s">
        <v>1590</v>
      </c>
      <c r="G239" s="2">
        <v>2145700677</v>
      </c>
      <c r="H239" s="6">
        <v>4782</v>
      </c>
      <c r="I239" s="5">
        <v>41639</v>
      </c>
      <c r="J239" s="35" t="s">
        <v>1848</v>
      </c>
      <c r="K239" s="2" t="s">
        <v>547</v>
      </c>
      <c r="L239" s="85"/>
      <c r="M239" s="44"/>
      <c r="N239" s="2"/>
    </row>
    <row r="240" spans="2:14" ht="38.25">
      <c r="B240" s="2">
        <v>225</v>
      </c>
      <c r="C240" s="16"/>
      <c r="D240" s="4" t="s">
        <v>1484</v>
      </c>
      <c r="E240" s="5">
        <v>41632</v>
      </c>
      <c r="F240" s="3" t="s">
        <v>1590</v>
      </c>
      <c r="G240" s="2">
        <v>2145700677</v>
      </c>
      <c r="H240" s="6">
        <v>15123</v>
      </c>
      <c r="I240" s="5">
        <v>41639</v>
      </c>
      <c r="J240" s="35" t="s">
        <v>1848</v>
      </c>
      <c r="K240" s="2" t="s">
        <v>547</v>
      </c>
      <c r="L240" s="66"/>
      <c r="M240" s="2"/>
      <c r="N240" s="2"/>
    </row>
    <row r="241" spans="2:14" ht="25.5">
      <c r="B241" s="2">
        <v>226</v>
      </c>
      <c r="C241" s="16"/>
      <c r="D241" s="4" t="s">
        <v>1850</v>
      </c>
      <c r="E241" s="40">
        <v>41632</v>
      </c>
      <c r="F241" s="15" t="s">
        <v>1851</v>
      </c>
      <c r="G241" s="2">
        <v>2056200258</v>
      </c>
      <c r="H241" s="6">
        <v>400</v>
      </c>
      <c r="I241" s="5">
        <v>41639</v>
      </c>
      <c r="J241" s="15" t="s">
        <v>1852</v>
      </c>
      <c r="K241" s="2" t="s">
        <v>547</v>
      </c>
      <c r="L241" s="85">
        <v>400</v>
      </c>
      <c r="M241" s="2"/>
      <c r="N241" s="2"/>
    </row>
    <row r="242" spans="2:14" ht="25.5">
      <c r="B242" s="2">
        <v>227</v>
      </c>
      <c r="C242" s="16"/>
      <c r="D242" s="4" t="s">
        <v>1853</v>
      </c>
      <c r="E242" s="5">
        <v>41613</v>
      </c>
      <c r="F242" s="3" t="s">
        <v>1585</v>
      </c>
      <c r="G242" s="2">
        <v>25771603</v>
      </c>
      <c r="H242" s="6">
        <v>10196.66</v>
      </c>
      <c r="I242" s="5">
        <v>41639</v>
      </c>
      <c r="J242" s="15" t="s">
        <v>1594</v>
      </c>
      <c r="K242" s="2" t="s">
        <v>547</v>
      </c>
      <c r="L242" s="66"/>
      <c r="M242" s="2"/>
      <c r="N242" s="2"/>
    </row>
    <row r="243" spans="2:14" ht="25.5">
      <c r="B243" s="2">
        <v>228</v>
      </c>
      <c r="C243" s="16"/>
      <c r="D243" s="4" t="s">
        <v>1854</v>
      </c>
      <c r="E243" s="5">
        <v>41569</v>
      </c>
      <c r="F243" s="3" t="s">
        <v>1585</v>
      </c>
      <c r="G243" s="2">
        <v>25771603</v>
      </c>
      <c r="H243" s="6">
        <v>1994.12</v>
      </c>
      <c r="I243" s="5">
        <v>41639</v>
      </c>
      <c r="J243" s="15" t="s">
        <v>1594</v>
      </c>
      <c r="K243" s="2" t="s">
        <v>547</v>
      </c>
      <c r="L243" s="66"/>
      <c r="M243" s="2"/>
      <c r="N243" s="2"/>
    </row>
    <row r="244" spans="2:14" ht="25.5">
      <c r="B244" s="2">
        <v>229</v>
      </c>
      <c r="C244" s="16"/>
      <c r="D244" s="4" t="s">
        <v>1855</v>
      </c>
      <c r="E244" s="5" t="s">
        <v>1856</v>
      </c>
      <c r="F244" s="3" t="s">
        <v>1585</v>
      </c>
      <c r="G244" s="2">
        <v>25771603</v>
      </c>
      <c r="H244" s="6">
        <v>310.1</v>
      </c>
      <c r="I244" s="5">
        <v>41639</v>
      </c>
      <c r="J244" s="15" t="s">
        <v>1594</v>
      </c>
      <c r="K244" s="2" t="s">
        <v>547</v>
      </c>
      <c r="L244" s="44"/>
      <c r="M244" s="2"/>
      <c r="N244" s="2"/>
    </row>
    <row r="245" spans="2:14" ht="76.5">
      <c r="B245" s="2">
        <v>230</v>
      </c>
      <c r="C245" s="16"/>
      <c r="D245" s="4" t="s">
        <v>1857</v>
      </c>
      <c r="E245" s="5">
        <v>41416</v>
      </c>
      <c r="F245" s="3" t="s">
        <v>939</v>
      </c>
      <c r="G245" s="2">
        <v>24612334</v>
      </c>
      <c r="H245" s="6">
        <v>1400</v>
      </c>
      <c r="I245" s="5">
        <v>41274</v>
      </c>
      <c r="J245" s="15" t="s">
        <v>1858</v>
      </c>
      <c r="K245" s="2" t="s">
        <v>547</v>
      </c>
      <c r="L245" s="85">
        <v>1050</v>
      </c>
      <c r="M245" s="2"/>
      <c r="N245" s="2"/>
    </row>
    <row r="246" spans="2:14" ht="38.25">
      <c r="B246" s="2">
        <v>231</v>
      </c>
      <c r="C246" s="16"/>
      <c r="D246" s="4" t="s">
        <v>1859</v>
      </c>
      <c r="E246" s="5">
        <v>41414</v>
      </c>
      <c r="F246" s="3" t="s">
        <v>939</v>
      </c>
      <c r="G246" s="2">
        <v>24612334</v>
      </c>
      <c r="H246" s="6">
        <v>3200</v>
      </c>
      <c r="I246" s="5">
        <v>41274</v>
      </c>
      <c r="J246" s="15" t="s">
        <v>878</v>
      </c>
      <c r="K246" s="2" t="s">
        <v>547</v>
      </c>
      <c r="L246" s="85">
        <v>1000</v>
      </c>
      <c r="M246" s="2"/>
      <c r="N246" s="2"/>
    </row>
    <row r="247" spans="2:14" ht="38.25">
      <c r="B247" s="2">
        <v>232</v>
      </c>
      <c r="C247" s="16"/>
      <c r="D247" s="4" t="s">
        <v>1860</v>
      </c>
      <c r="E247" s="5">
        <v>41416</v>
      </c>
      <c r="F247" s="3" t="s">
        <v>939</v>
      </c>
      <c r="G247" s="2">
        <v>24612334</v>
      </c>
      <c r="H247" s="6">
        <v>1500</v>
      </c>
      <c r="I247" s="5">
        <v>41274</v>
      </c>
      <c r="J247" s="15" t="s">
        <v>878</v>
      </c>
      <c r="K247" s="2" t="s">
        <v>547</v>
      </c>
      <c r="L247" s="85">
        <v>1500</v>
      </c>
      <c r="M247" s="2"/>
      <c r="N247" s="2"/>
    </row>
    <row r="248" spans="2:14" ht="51">
      <c r="B248" s="2">
        <v>233</v>
      </c>
      <c r="C248" s="16"/>
      <c r="D248" s="4" t="s">
        <v>1861</v>
      </c>
      <c r="E248" s="5">
        <v>41416</v>
      </c>
      <c r="F248" s="3" t="s">
        <v>939</v>
      </c>
      <c r="G248" s="2">
        <v>24612334</v>
      </c>
      <c r="H248" s="6">
        <v>2100</v>
      </c>
      <c r="I248" s="5">
        <v>41274</v>
      </c>
      <c r="J248" s="15" t="s">
        <v>1862</v>
      </c>
      <c r="K248" s="2" t="s">
        <v>547</v>
      </c>
      <c r="L248" s="85">
        <v>2100</v>
      </c>
      <c r="M248" s="2"/>
      <c r="N248" s="2"/>
    </row>
    <row r="249" spans="2:14" ht="25.5">
      <c r="B249" s="2">
        <v>234</v>
      </c>
      <c r="C249" s="16"/>
      <c r="D249" s="4" t="s">
        <v>1863</v>
      </c>
      <c r="E249" s="5">
        <v>41624</v>
      </c>
      <c r="F249" s="3" t="s">
        <v>1864</v>
      </c>
      <c r="G249" s="2">
        <v>32860086</v>
      </c>
      <c r="H249" s="6">
        <v>1873.2</v>
      </c>
      <c r="I249" s="5">
        <v>41274</v>
      </c>
      <c r="J249" s="35" t="s">
        <v>1631</v>
      </c>
      <c r="K249" s="2" t="s">
        <v>547</v>
      </c>
      <c r="L249" s="85">
        <v>1873.2</v>
      </c>
      <c r="M249" s="2"/>
      <c r="N249" s="2"/>
    </row>
    <row r="250" spans="2:14" ht="38.25">
      <c r="B250" s="2">
        <v>235</v>
      </c>
      <c r="C250" s="15" t="s">
        <v>1580</v>
      </c>
      <c r="D250" s="4" t="s">
        <v>1581</v>
      </c>
      <c r="E250" s="5">
        <v>41627</v>
      </c>
      <c r="F250" s="15" t="s">
        <v>1582</v>
      </c>
      <c r="G250" s="2">
        <v>19087191</v>
      </c>
      <c r="H250" s="6">
        <v>430</v>
      </c>
      <c r="I250" s="5">
        <v>41639</v>
      </c>
      <c r="J250" s="15" t="s">
        <v>1583</v>
      </c>
      <c r="K250" s="2" t="s">
        <v>547</v>
      </c>
      <c r="L250" s="85">
        <v>430</v>
      </c>
      <c r="M250" s="2"/>
      <c r="N250" s="2"/>
    </row>
    <row r="251" spans="2:14" ht="51">
      <c r="B251" s="2">
        <v>236</v>
      </c>
      <c r="C251" s="16"/>
      <c r="D251" s="8" t="s">
        <v>1865</v>
      </c>
      <c r="E251" s="5">
        <v>41617</v>
      </c>
      <c r="F251" s="36" t="s">
        <v>1630</v>
      </c>
      <c r="G251" s="2">
        <v>32652967</v>
      </c>
      <c r="H251" s="6">
        <v>14893.2</v>
      </c>
      <c r="I251" s="40">
        <v>41639</v>
      </c>
      <c r="J251" s="35" t="s">
        <v>1699</v>
      </c>
      <c r="K251" s="2" t="s">
        <v>547</v>
      </c>
      <c r="L251" s="44"/>
      <c r="M251" s="2"/>
      <c r="N251" s="2"/>
    </row>
    <row r="252" spans="2:14" ht="51">
      <c r="B252" s="2">
        <v>237</v>
      </c>
      <c r="C252" s="16"/>
      <c r="D252" s="8" t="s">
        <v>1867</v>
      </c>
      <c r="E252" s="5">
        <v>41617</v>
      </c>
      <c r="F252" s="36" t="s">
        <v>1630</v>
      </c>
      <c r="G252" s="2">
        <v>32652967</v>
      </c>
      <c r="H252" s="6">
        <v>17647.2</v>
      </c>
      <c r="I252" s="40" t="s">
        <v>1866</v>
      </c>
      <c r="J252" s="15" t="s">
        <v>1868</v>
      </c>
      <c r="K252" s="2" t="s">
        <v>547</v>
      </c>
      <c r="L252" s="44"/>
      <c r="M252" s="2"/>
      <c r="N252" s="2"/>
    </row>
    <row r="253" spans="2:14" ht="51">
      <c r="B253" s="2">
        <v>239</v>
      </c>
      <c r="C253" s="16"/>
      <c r="D253" s="4" t="s">
        <v>1869</v>
      </c>
      <c r="E253" s="5">
        <v>41627</v>
      </c>
      <c r="F253" s="3" t="s">
        <v>544</v>
      </c>
      <c r="G253" s="2">
        <v>34915723</v>
      </c>
      <c r="H253" s="6">
        <v>7666.8</v>
      </c>
      <c r="I253" s="40">
        <v>41639</v>
      </c>
      <c r="J253" s="15" t="s">
        <v>37</v>
      </c>
      <c r="K253" s="2" t="s">
        <v>547</v>
      </c>
      <c r="L253" s="66"/>
      <c r="M253" s="2"/>
      <c r="N253" s="2"/>
    </row>
    <row r="254" spans="2:14" ht="51">
      <c r="B254" s="2">
        <v>240</v>
      </c>
      <c r="C254" s="16"/>
      <c r="D254" s="4" t="s">
        <v>38</v>
      </c>
      <c r="E254" s="5">
        <v>41627</v>
      </c>
      <c r="F254" s="3" t="s">
        <v>544</v>
      </c>
      <c r="G254" s="2">
        <v>34915723</v>
      </c>
      <c r="H254" s="6">
        <v>3830</v>
      </c>
      <c r="I254" s="40">
        <v>41639</v>
      </c>
      <c r="J254" s="15" t="s">
        <v>37</v>
      </c>
      <c r="K254" s="2" t="s">
        <v>547</v>
      </c>
      <c r="L254" s="44"/>
      <c r="M254" s="2"/>
      <c r="N254" s="2"/>
    </row>
    <row r="255" spans="2:14" ht="51">
      <c r="B255" s="2">
        <v>241</v>
      </c>
      <c r="C255" s="16"/>
      <c r="D255" s="4" t="s">
        <v>39</v>
      </c>
      <c r="E255" s="5">
        <v>41627</v>
      </c>
      <c r="F255" s="3" t="s">
        <v>544</v>
      </c>
      <c r="G255" s="2">
        <v>34915723</v>
      </c>
      <c r="H255" s="6">
        <v>6100.8</v>
      </c>
      <c r="I255" s="40">
        <v>41639</v>
      </c>
      <c r="J255" s="15" t="s">
        <v>37</v>
      </c>
      <c r="K255" s="2" t="s">
        <v>547</v>
      </c>
      <c r="L255" s="44"/>
      <c r="M255" s="2"/>
      <c r="N255" s="2"/>
    </row>
    <row r="256" spans="2:14" ht="51">
      <c r="B256" s="2">
        <v>242</v>
      </c>
      <c r="C256" s="16"/>
      <c r="D256" s="4" t="s">
        <v>40</v>
      </c>
      <c r="E256" s="5">
        <v>41627</v>
      </c>
      <c r="F256" s="3" t="s">
        <v>544</v>
      </c>
      <c r="G256" s="2">
        <v>34915723</v>
      </c>
      <c r="H256" s="6">
        <v>4110</v>
      </c>
      <c r="I256" s="40">
        <v>41639</v>
      </c>
      <c r="J256" s="15" t="s">
        <v>37</v>
      </c>
      <c r="K256" s="2" t="s">
        <v>547</v>
      </c>
      <c r="L256" s="44"/>
      <c r="M256" s="2"/>
      <c r="N256" s="2"/>
    </row>
    <row r="257" spans="2:14" ht="51">
      <c r="B257" s="2">
        <v>243</v>
      </c>
      <c r="C257" s="16"/>
      <c r="D257" s="4" t="s">
        <v>41</v>
      </c>
      <c r="E257" s="5">
        <v>41627</v>
      </c>
      <c r="F257" s="3" t="s">
        <v>544</v>
      </c>
      <c r="G257" s="2">
        <v>34915723</v>
      </c>
      <c r="H257" s="6">
        <v>4448.4</v>
      </c>
      <c r="I257" s="40">
        <v>41639</v>
      </c>
      <c r="J257" s="15" t="s">
        <v>37</v>
      </c>
      <c r="K257" s="2" t="s">
        <v>547</v>
      </c>
      <c r="L257" s="66"/>
      <c r="M257" s="2"/>
      <c r="N257" s="2"/>
    </row>
    <row r="258" spans="2:14" ht="51">
      <c r="B258" s="2">
        <v>244</v>
      </c>
      <c r="C258" s="16"/>
      <c r="D258" s="4" t="s">
        <v>42</v>
      </c>
      <c r="E258" s="5">
        <v>41627</v>
      </c>
      <c r="F258" s="3" t="s">
        <v>544</v>
      </c>
      <c r="G258" s="2">
        <v>34915723</v>
      </c>
      <c r="H258" s="6">
        <v>5284.8</v>
      </c>
      <c r="I258" s="40">
        <v>41639</v>
      </c>
      <c r="J258" s="15" t="s">
        <v>37</v>
      </c>
      <c r="K258" s="2" t="s">
        <v>547</v>
      </c>
      <c r="L258" s="44"/>
      <c r="M258" s="2"/>
      <c r="N258" s="2"/>
    </row>
    <row r="259" spans="2:14" ht="51">
      <c r="B259" s="2">
        <v>245</v>
      </c>
      <c r="C259" s="16"/>
      <c r="D259" s="4" t="s">
        <v>43</v>
      </c>
      <c r="E259" s="5">
        <v>41627</v>
      </c>
      <c r="F259" s="3" t="s">
        <v>544</v>
      </c>
      <c r="G259" s="2">
        <v>34915723</v>
      </c>
      <c r="H259" s="6">
        <v>4002</v>
      </c>
      <c r="I259" s="40">
        <v>41639</v>
      </c>
      <c r="J259" s="15" t="s">
        <v>37</v>
      </c>
      <c r="K259" s="2" t="s">
        <v>547</v>
      </c>
      <c r="L259" s="44"/>
      <c r="M259" s="2"/>
      <c r="N259" s="2"/>
    </row>
    <row r="260" spans="2:14" ht="25.5">
      <c r="B260" s="2">
        <v>246</v>
      </c>
      <c r="C260" s="16"/>
      <c r="D260" s="4" t="s">
        <v>44</v>
      </c>
      <c r="E260" s="5">
        <v>41625</v>
      </c>
      <c r="F260" s="3" t="s">
        <v>45</v>
      </c>
      <c r="G260" s="2">
        <v>34588367</v>
      </c>
      <c r="H260" s="6">
        <v>19999.1</v>
      </c>
      <c r="I260" s="5">
        <v>41639</v>
      </c>
      <c r="J260" s="15" t="s">
        <v>1069</v>
      </c>
      <c r="K260" s="2" t="s">
        <v>547</v>
      </c>
      <c r="L260" s="44"/>
      <c r="M260" s="2"/>
      <c r="N260" s="2"/>
    </row>
    <row r="261" spans="2:14" ht="25.5">
      <c r="B261" s="2">
        <v>247</v>
      </c>
      <c r="C261" s="16"/>
      <c r="D261" s="4" t="s">
        <v>46</v>
      </c>
      <c r="E261" s="5">
        <v>41625</v>
      </c>
      <c r="F261" s="3" t="s">
        <v>45</v>
      </c>
      <c r="G261" s="2">
        <v>34588367</v>
      </c>
      <c r="H261" s="6">
        <v>14999.86</v>
      </c>
      <c r="I261" s="5">
        <v>41639</v>
      </c>
      <c r="J261" s="15" t="s">
        <v>1069</v>
      </c>
      <c r="K261" s="2" t="s">
        <v>547</v>
      </c>
      <c r="L261" s="44"/>
      <c r="M261" s="2"/>
      <c r="N261" s="2"/>
    </row>
    <row r="262" spans="2:14" ht="76.5">
      <c r="B262" s="2">
        <v>248</v>
      </c>
      <c r="C262" s="16"/>
      <c r="D262" s="8" t="s">
        <v>47</v>
      </c>
      <c r="E262" s="5">
        <v>41480</v>
      </c>
      <c r="F262" s="3" t="s">
        <v>1081</v>
      </c>
      <c r="G262" s="2">
        <v>13425445</v>
      </c>
      <c r="H262" s="6">
        <v>6379.2</v>
      </c>
      <c r="I262" s="5">
        <v>41639</v>
      </c>
      <c r="J262" s="35" t="s">
        <v>48</v>
      </c>
      <c r="K262" s="2" t="s">
        <v>547</v>
      </c>
      <c r="L262" s="44"/>
      <c r="M262" s="2"/>
      <c r="N262" s="2"/>
    </row>
    <row r="263" spans="2:14" ht="63.75">
      <c r="B263" s="2">
        <v>249</v>
      </c>
      <c r="C263" s="16"/>
      <c r="D263" s="8" t="s">
        <v>1242</v>
      </c>
      <c r="E263" s="5">
        <v>41617</v>
      </c>
      <c r="F263" s="36" t="s">
        <v>1630</v>
      </c>
      <c r="G263" s="2">
        <v>32652967</v>
      </c>
      <c r="H263" s="6">
        <v>4564.8</v>
      </c>
      <c r="I263" s="40">
        <v>41639</v>
      </c>
      <c r="J263" s="35" t="s">
        <v>49</v>
      </c>
      <c r="K263" s="2" t="s">
        <v>547</v>
      </c>
      <c r="L263" s="44"/>
      <c r="M263" s="2"/>
      <c r="N263" s="2"/>
    </row>
    <row r="264" spans="2:14" ht="38.25">
      <c r="B264" s="2">
        <v>250</v>
      </c>
      <c r="C264" s="16"/>
      <c r="D264" s="4" t="s">
        <v>50</v>
      </c>
      <c r="E264" s="5">
        <v>41627</v>
      </c>
      <c r="F264" s="3" t="s">
        <v>45</v>
      </c>
      <c r="G264" s="2">
        <v>34588367</v>
      </c>
      <c r="H264" s="6">
        <v>24984.17</v>
      </c>
      <c r="I264" s="5">
        <v>41639</v>
      </c>
      <c r="J264" s="15" t="s">
        <v>51</v>
      </c>
      <c r="K264" s="2" t="s">
        <v>547</v>
      </c>
      <c r="L264" s="44"/>
      <c r="M264" s="2"/>
      <c r="N264" s="2"/>
    </row>
    <row r="265" spans="2:14" ht="51">
      <c r="B265" s="2">
        <v>251</v>
      </c>
      <c r="C265" s="16"/>
      <c r="D265" s="4" t="s">
        <v>52</v>
      </c>
      <c r="E265" s="5">
        <v>41585</v>
      </c>
      <c r="F265" s="3" t="s">
        <v>45</v>
      </c>
      <c r="G265" s="2">
        <v>34588367</v>
      </c>
      <c r="H265" s="6">
        <v>42999.6</v>
      </c>
      <c r="I265" s="5">
        <v>41639</v>
      </c>
      <c r="J265" s="15" t="s">
        <v>53</v>
      </c>
      <c r="K265" s="2" t="s">
        <v>547</v>
      </c>
      <c r="L265" s="44"/>
      <c r="M265" s="2"/>
      <c r="N265" s="2"/>
    </row>
    <row r="266" spans="2:14" ht="38.25">
      <c r="B266" s="2">
        <v>252</v>
      </c>
      <c r="C266" s="16"/>
      <c r="D266" s="4" t="s">
        <v>54</v>
      </c>
      <c r="E266" s="5">
        <v>41633</v>
      </c>
      <c r="F266" s="3" t="s">
        <v>1033</v>
      </c>
      <c r="G266" s="2">
        <v>35919121</v>
      </c>
      <c r="H266" s="6">
        <v>1320</v>
      </c>
      <c r="I266" s="5">
        <v>41274</v>
      </c>
      <c r="J266" s="15" t="s">
        <v>55</v>
      </c>
      <c r="K266" s="2" t="s">
        <v>547</v>
      </c>
      <c r="L266" s="44"/>
      <c r="M266" s="2"/>
      <c r="N266" s="2"/>
    </row>
    <row r="267" spans="2:14" ht="51">
      <c r="B267" s="2">
        <v>253</v>
      </c>
      <c r="C267" s="16"/>
      <c r="D267" s="4" t="s">
        <v>56</v>
      </c>
      <c r="E267" s="5">
        <v>41579</v>
      </c>
      <c r="F267" s="3" t="s">
        <v>45</v>
      </c>
      <c r="G267" s="2">
        <v>34588367</v>
      </c>
      <c r="H267" s="6">
        <v>108499.2</v>
      </c>
      <c r="I267" s="5">
        <v>41639</v>
      </c>
      <c r="J267" s="15" t="s">
        <v>53</v>
      </c>
      <c r="K267" s="2" t="s">
        <v>547</v>
      </c>
      <c r="L267" s="44"/>
      <c r="M267" s="2"/>
      <c r="N267" s="2"/>
    </row>
    <row r="268" spans="2:14" ht="38.25">
      <c r="B268" s="2">
        <v>254</v>
      </c>
      <c r="C268" s="16"/>
      <c r="D268" s="4" t="s">
        <v>1743</v>
      </c>
      <c r="E268" s="5">
        <v>41633</v>
      </c>
      <c r="F268" s="3" t="s">
        <v>1033</v>
      </c>
      <c r="G268" s="2">
        <v>35919121</v>
      </c>
      <c r="H268" s="6">
        <v>3252</v>
      </c>
      <c r="I268" s="5">
        <v>41274</v>
      </c>
      <c r="J268" s="15" t="s">
        <v>55</v>
      </c>
      <c r="K268" s="2" t="s">
        <v>547</v>
      </c>
      <c r="L268" s="44"/>
      <c r="M268" s="2"/>
      <c r="N268" s="2"/>
    </row>
    <row r="269" spans="2:14" ht="25.5">
      <c r="B269" s="2">
        <v>255</v>
      </c>
      <c r="C269" s="16"/>
      <c r="D269" s="4" t="s">
        <v>57</v>
      </c>
      <c r="E269" s="5">
        <v>41526</v>
      </c>
      <c r="F269" s="3" t="s">
        <v>806</v>
      </c>
      <c r="G269" s="2">
        <v>25010092</v>
      </c>
      <c r="H269" s="6">
        <v>57477.6</v>
      </c>
      <c r="I269" s="40">
        <v>41639</v>
      </c>
      <c r="J269" s="15" t="s">
        <v>1038</v>
      </c>
      <c r="K269" s="2" t="s">
        <v>547</v>
      </c>
      <c r="L269" s="85">
        <v>48902</v>
      </c>
      <c r="M269" s="2"/>
      <c r="N269" s="2"/>
    </row>
    <row r="270" spans="2:14" ht="38.25">
      <c r="B270" s="2">
        <v>256</v>
      </c>
      <c r="C270" s="16"/>
      <c r="D270" s="4" t="s">
        <v>58</v>
      </c>
      <c r="E270" s="5">
        <v>41507</v>
      </c>
      <c r="F270" s="3" t="s">
        <v>59</v>
      </c>
      <c r="G270" s="37" t="s">
        <v>1093</v>
      </c>
      <c r="H270" s="6">
        <v>42085</v>
      </c>
      <c r="I270" s="40">
        <v>41639</v>
      </c>
      <c r="J270" s="15" t="s">
        <v>60</v>
      </c>
      <c r="K270" s="2" t="s">
        <v>547</v>
      </c>
      <c r="L270" s="85">
        <v>42085</v>
      </c>
      <c r="M270" s="2"/>
      <c r="N270" s="2"/>
    </row>
    <row r="271" spans="2:14" ht="51">
      <c r="B271" s="2">
        <v>257</v>
      </c>
      <c r="C271" s="16"/>
      <c r="D271" s="8" t="s">
        <v>61</v>
      </c>
      <c r="E271" s="5">
        <v>41627</v>
      </c>
      <c r="F271" s="3" t="s">
        <v>1081</v>
      </c>
      <c r="G271" s="2">
        <v>13425445</v>
      </c>
      <c r="H271" s="6">
        <v>8890.55</v>
      </c>
      <c r="I271" s="5">
        <v>41639</v>
      </c>
      <c r="J271" s="35" t="s">
        <v>62</v>
      </c>
      <c r="K271" s="2" t="s">
        <v>547</v>
      </c>
      <c r="L271" s="44"/>
      <c r="M271" s="2"/>
      <c r="N271" s="2"/>
    </row>
    <row r="272" spans="2:14" ht="51">
      <c r="B272" s="2">
        <v>258</v>
      </c>
      <c r="C272" s="16"/>
      <c r="D272" s="4" t="s">
        <v>63</v>
      </c>
      <c r="E272" s="53">
        <v>41627</v>
      </c>
      <c r="F272" s="3" t="s">
        <v>1380</v>
      </c>
      <c r="G272" s="56">
        <v>32561283</v>
      </c>
      <c r="H272" s="6">
        <v>29642.3</v>
      </c>
      <c r="I272" s="55">
        <v>41639</v>
      </c>
      <c r="J272" s="15" t="s">
        <v>1381</v>
      </c>
      <c r="K272" s="2" t="s">
        <v>547</v>
      </c>
      <c r="L272" s="85">
        <v>29642.3</v>
      </c>
      <c r="M272" s="2"/>
      <c r="N272" s="2"/>
    </row>
    <row r="273" spans="2:14" ht="51">
      <c r="B273" s="2">
        <v>259</v>
      </c>
      <c r="C273" s="16"/>
      <c r="D273" s="4" t="s">
        <v>64</v>
      </c>
      <c r="E273" s="40">
        <v>41394</v>
      </c>
      <c r="F273" s="3" t="s">
        <v>806</v>
      </c>
      <c r="G273" s="2">
        <v>25010092</v>
      </c>
      <c r="H273" s="6">
        <v>189333</v>
      </c>
      <c r="I273" s="55">
        <v>41639</v>
      </c>
      <c r="J273" s="16" t="s">
        <v>1248</v>
      </c>
      <c r="K273" s="2" t="s">
        <v>547</v>
      </c>
      <c r="L273" s="44"/>
      <c r="M273" s="2"/>
      <c r="N273" s="2"/>
    </row>
    <row r="274" spans="2:14" ht="25.5">
      <c r="B274" s="2">
        <v>260</v>
      </c>
      <c r="C274" s="16"/>
      <c r="D274" s="4" t="s">
        <v>65</v>
      </c>
      <c r="E274" s="5">
        <v>41394</v>
      </c>
      <c r="F274" s="3" t="s">
        <v>917</v>
      </c>
      <c r="G274" s="2">
        <v>20200379</v>
      </c>
      <c r="H274" s="6">
        <v>339987.78</v>
      </c>
      <c r="I274" s="55">
        <v>41639</v>
      </c>
      <c r="J274" s="15" t="s">
        <v>66</v>
      </c>
      <c r="K274" s="2" t="s">
        <v>547</v>
      </c>
      <c r="L274" s="66">
        <v>140932.94</v>
      </c>
      <c r="M274" s="2"/>
      <c r="N274" s="2"/>
    </row>
    <row r="275" spans="2:14" ht="38.25">
      <c r="B275" s="2">
        <v>261</v>
      </c>
      <c r="C275" s="16"/>
      <c r="D275" s="4" t="s">
        <v>67</v>
      </c>
      <c r="E275" s="5">
        <v>41394</v>
      </c>
      <c r="F275" s="3" t="s">
        <v>1246</v>
      </c>
      <c r="G275" s="2">
        <v>3115711930</v>
      </c>
      <c r="H275" s="6">
        <v>5506</v>
      </c>
      <c r="I275" s="5">
        <v>41639</v>
      </c>
      <c r="J275" s="15" t="s">
        <v>1247</v>
      </c>
      <c r="K275" s="2" t="s">
        <v>547</v>
      </c>
      <c r="L275" s="66">
        <v>4743.96</v>
      </c>
      <c r="M275" s="2"/>
      <c r="N275" s="2"/>
    </row>
    <row r="276" spans="2:14" ht="25.5">
      <c r="B276" s="2">
        <v>262</v>
      </c>
      <c r="C276" s="16"/>
      <c r="D276" s="4" t="s">
        <v>68</v>
      </c>
      <c r="E276" s="5">
        <v>41548</v>
      </c>
      <c r="F276" s="3" t="s">
        <v>69</v>
      </c>
      <c r="G276" s="2">
        <v>20279843</v>
      </c>
      <c r="H276" s="6">
        <v>5086.32</v>
      </c>
      <c r="I276" s="5">
        <v>41639</v>
      </c>
      <c r="J276" s="15" t="s">
        <v>70</v>
      </c>
      <c r="K276" s="2" t="s">
        <v>547</v>
      </c>
      <c r="L276" s="85">
        <v>5086.32</v>
      </c>
      <c r="M276" s="2"/>
      <c r="N276" s="2"/>
    </row>
    <row r="277" spans="2:14" ht="51">
      <c r="B277" s="2">
        <v>263</v>
      </c>
      <c r="C277" s="15" t="s">
        <v>72</v>
      </c>
      <c r="D277" s="4" t="s">
        <v>71</v>
      </c>
      <c r="E277" s="5">
        <v>41304</v>
      </c>
      <c r="F277" s="15" t="s">
        <v>700</v>
      </c>
      <c r="G277" s="2">
        <v>31737096</v>
      </c>
      <c r="H277" s="6">
        <v>40608</v>
      </c>
      <c r="I277" s="5">
        <v>41639</v>
      </c>
      <c r="J277" s="15" t="s">
        <v>73</v>
      </c>
      <c r="K277" s="2" t="s">
        <v>547</v>
      </c>
      <c r="L277" s="85">
        <v>768</v>
      </c>
      <c r="M277" s="2"/>
      <c r="N277" s="2"/>
    </row>
    <row r="278" spans="2:14" ht="25.5">
      <c r="B278" s="2">
        <v>264</v>
      </c>
      <c r="C278" s="16"/>
      <c r="D278" s="8" t="s">
        <v>74</v>
      </c>
      <c r="E278" s="5">
        <v>41185</v>
      </c>
      <c r="F278" s="36" t="s">
        <v>694</v>
      </c>
      <c r="G278" s="2">
        <v>19143995</v>
      </c>
      <c r="H278" s="6">
        <v>9550</v>
      </c>
      <c r="I278" s="41" t="s">
        <v>1165</v>
      </c>
      <c r="J278" s="35" t="s">
        <v>1483</v>
      </c>
      <c r="K278" s="2" t="s">
        <v>547</v>
      </c>
      <c r="L278" s="85">
        <v>9550</v>
      </c>
      <c r="M278" s="2"/>
      <c r="N278" s="2"/>
    </row>
    <row r="279" spans="2:14" ht="25.5">
      <c r="B279" s="2">
        <v>265</v>
      </c>
      <c r="C279" s="16"/>
      <c r="D279" s="4" t="s">
        <v>75</v>
      </c>
      <c r="E279" s="5">
        <v>41185</v>
      </c>
      <c r="F279" s="3" t="s">
        <v>76</v>
      </c>
      <c r="G279" s="2">
        <v>2635623123</v>
      </c>
      <c r="H279" s="6">
        <v>27500</v>
      </c>
      <c r="I279" s="5">
        <v>41639</v>
      </c>
      <c r="J279" s="15" t="s">
        <v>1499</v>
      </c>
      <c r="K279" s="2" t="s">
        <v>547</v>
      </c>
      <c r="L279" s="85">
        <v>27500</v>
      </c>
      <c r="M279" s="2"/>
      <c r="N279" s="2"/>
    </row>
    <row r="280" spans="2:14" ht="51">
      <c r="B280" s="2">
        <v>266</v>
      </c>
      <c r="C280" s="16"/>
      <c r="D280" s="4" t="s">
        <v>77</v>
      </c>
      <c r="E280" s="5">
        <v>41376</v>
      </c>
      <c r="F280" s="36" t="s">
        <v>680</v>
      </c>
      <c r="G280" s="2">
        <v>23855495</v>
      </c>
      <c r="H280" s="6">
        <v>6000</v>
      </c>
      <c r="I280" s="5">
        <v>41639</v>
      </c>
      <c r="J280" s="15" t="s">
        <v>78</v>
      </c>
      <c r="K280" s="2" t="s">
        <v>547</v>
      </c>
      <c r="L280" s="85">
        <v>2568.36</v>
      </c>
      <c r="M280" s="2"/>
      <c r="N280" s="2"/>
    </row>
    <row r="281" spans="2:14" ht="51">
      <c r="B281" s="2">
        <v>267</v>
      </c>
      <c r="C281" s="16"/>
      <c r="D281" s="4" t="s">
        <v>79</v>
      </c>
      <c r="E281" s="5">
        <v>41520</v>
      </c>
      <c r="F281" s="36" t="s">
        <v>680</v>
      </c>
      <c r="G281" s="2">
        <v>23855495</v>
      </c>
      <c r="H281" s="6">
        <v>25200</v>
      </c>
      <c r="I281" s="5">
        <v>41639</v>
      </c>
      <c r="J281" s="15" t="s">
        <v>78</v>
      </c>
      <c r="K281" s="2" t="s">
        <v>547</v>
      </c>
      <c r="L281" s="85">
        <v>4066.8</v>
      </c>
      <c r="M281" s="2"/>
      <c r="N281" s="2"/>
    </row>
    <row r="282" spans="2:14" ht="25.5">
      <c r="B282" s="2">
        <v>268</v>
      </c>
      <c r="C282" s="16"/>
      <c r="D282" s="4" t="s">
        <v>713</v>
      </c>
      <c r="E282" s="5">
        <v>41306</v>
      </c>
      <c r="F282" s="15" t="s">
        <v>80</v>
      </c>
      <c r="G282" s="2">
        <v>24434499</v>
      </c>
      <c r="H282" s="6">
        <f>193033.25+421129.21+98278.74+513154.7</f>
        <v>1225595.9</v>
      </c>
      <c r="I282" s="5">
        <v>41639</v>
      </c>
      <c r="J282" s="15" t="s">
        <v>1428</v>
      </c>
      <c r="K282" s="2" t="s">
        <v>547</v>
      </c>
      <c r="L282" s="85"/>
      <c r="M282" s="2"/>
      <c r="N282" s="2"/>
    </row>
    <row r="283" spans="2:14" ht="25.5">
      <c r="B283" s="2">
        <v>269</v>
      </c>
      <c r="C283" s="16"/>
      <c r="D283" s="4" t="s">
        <v>701</v>
      </c>
      <c r="E283" s="5">
        <v>41306</v>
      </c>
      <c r="F283" s="3" t="s">
        <v>81</v>
      </c>
      <c r="G283" s="2">
        <v>2487700532</v>
      </c>
      <c r="H283" s="6">
        <f>73636.05+188723.2+23959+175730.5</f>
        <v>462048.75</v>
      </c>
      <c r="I283" s="5">
        <v>41639</v>
      </c>
      <c r="J283" s="15" t="s">
        <v>1428</v>
      </c>
      <c r="K283" s="2" t="s">
        <v>547</v>
      </c>
      <c r="L283" s="44"/>
      <c r="M283" s="2"/>
      <c r="N283" s="2"/>
    </row>
    <row r="284" spans="2:14" ht="25.5">
      <c r="B284" s="2">
        <v>270</v>
      </c>
      <c r="C284" s="16"/>
      <c r="D284" s="4" t="s">
        <v>753</v>
      </c>
      <c r="E284" s="5">
        <v>41306</v>
      </c>
      <c r="F284" s="3" t="s">
        <v>82</v>
      </c>
      <c r="G284" s="2">
        <v>32298653</v>
      </c>
      <c r="H284" s="6">
        <f>64480+46381.5+21293.2+67204</f>
        <v>199358.7</v>
      </c>
      <c r="I284" s="5">
        <v>41639</v>
      </c>
      <c r="J284" s="15" t="s">
        <v>1428</v>
      </c>
      <c r="K284" s="2" t="s">
        <v>547</v>
      </c>
      <c r="L284" s="66"/>
      <c r="M284" s="2"/>
      <c r="N284" s="2"/>
    </row>
    <row r="285" spans="2:14" ht="25.5">
      <c r="B285" s="2">
        <v>271</v>
      </c>
      <c r="C285" s="16"/>
      <c r="D285" s="4" t="s">
        <v>637</v>
      </c>
      <c r="E285" s="5">
        <v>41306</v>
      </c>
      <c r="F285" s="15" t="s">
        <v>83</v>
      </c>
      <c r="G285" s="2">
        <v>2580815821</v>
      </c>
      <c r="H285" s="6">
        <f>10425+28147.5+5560+55600</f>
        <v>99732.5</v>
      </c>
      <c r="I285" s="5">
        <v>41639</v>
      </c>
      <c r="J285" s="15" t="s">
        <v>1428</v>
      </c>
      <c r="K285" s="2" t="s">
        <v>547</v>
      </c>
      <c r="L285" s="44"/>
      <c r="M285" s="2"/>
      <c r="N285" s="2"/>
    </row>
    <row r="286" spans="2:14" ht="25.5">
      <c r="B286" s="2">
        <v>272</v>
      </c>
      <c r="C286" s="16"/>
      <c r="D286" s="4" t="s">
        <v>88</v>
      </c>
      <c r="E286" s="5">
        <v>41631</v>
      </c>
      <c r="F286" s="3" t="s">
        <v>89</v>
      </c>
      <c r="G286" s="2">
        <v>2104218673</v>
      </c>
      <c r="H286" s="2">
        <f>6500+6528.72+1950+10811</f>
        <v>25789.72</v>
      </c>
      <c r="I286" s="5">
        <v>41639</v>
      </c>
      <c r="J286" s="15" t="s">
        <v>1428</v>
      </c>
      <c r="K286" s="2" t="s">
        <v>547</v>
      </c>
      <c r="L286" s="44"/>
      <c r="M286" s="2"/>
      <c r="N286" s="2"/>
    </row>
    <row r="287" spans="2:14" ht="51">
      <c r="B287" s="2">
        <v>273</v>
      </c>
      <c r="C287" s="15" t="s">
        <v>85</v>
      </c>
      <c r="D287" s="4" t="s">
        <v>84</v>
      </c>
      <c r="E287" s="5">
        <v>41352</v>
      </c>
      <c r="F287" s="15" t="s">
        <v>321</v>
      </c>
      <c r="G287" s="2">
        <v>35124341</v>
      </c>
      <c r="H287" s="6">
        <v>115518.8</v>
      </c>
      <c r="I287" s="5">
        <v>41639</v>
      </c>
      <c r="J287" s="15" t="s">
        <v>86</v>
      </c>
      <c r="K287" s="15" t="s">
        <v>87</v>
      </c>
      <c r="L287" s="85"/>
      <c r="M287" s="2"/>
      <c r="N287" s="2"/>
    </row>
    <row r="288" spans="2:14" ht="51">
      <c r="B288" s="2">
        <v>274</v>
      </c>
      <c r="C288" s="15" t="s">
        <v>85</v>
      </c>
      <c r="D288" s="4" t="s">
        <v>655</v>
      </c>
      <c r="E288" s="5">
        <v>41376</v>
      </c>
      <c r="F288" s="3" t="s">
        <v>82</v>
      </c>
      <c r="G288" s="2">
        <v>32298653</v>
      </c>
      <c r="H288" s="6">
        <v>230956</v>
      </c>
      <c r="I288" s="5">
        <v>41639</v>
      </c>
      <c r="J288" s="15" t="s">
        <v>90</v>
      </c>
      <c r="K288" s="15" t="s">
        <v>1243</v>
      </c>
      <c r="L288" s="44"/>
      <c r="M288" s="2"/>
      <c r="N288" s="2"/>
    </row>
    <row r="289" spans="2:14" ht="51">
      <c r="B289" s="2">
        <v>275</v>
      </c>
      <c r="C289" s="15" t="s">
        <v>85</v>
      </c>
      <c r="D289" s="4" t="s">
        <v>1578</v>
      </c>
      <c r="E289" s="5">
        <v>41376</v>
      </c>
      <c r="F289" s="3" t="s">
        <v>91</v>
      </c>
      <c r="G289" s="2">
        <v>13441711</v>
      </c>
      <c r="H289" s="6">
        <v>299197.2</v>
      </c>
      <c r="I289" s="5">
        <v>41639</v>
      </c>
      <c r="J289" s="16" t="s">
        <v>92</v>
      </c>
      <c r="K289" s="15" t="s">
        <v>1243</v>
      </c>
      <c r="L289" s="44"/>
      <c r="M289" s="2"/>
      <c r="N289" s="2"/>
    </row>
    <row r="290" spans="2:14" ht="63.75">
      <c r="B290" s="2">
        <v>276</v>
      </c>
      <c r="C290" s="15" t="s">
        <v>85</v>
      </c>
      <c r="D290" s="4" t="s">
        <v>1599</v>
      </c>
      <c r="E290" s="5">
        <v>41390</v>
      </c>
      <c r="F290" s="3" t="s">
        <v>82</v>
      </c>
      <c r="G290" s="2">
        <v>32298653</v>
      </c>
      <c r="H290" s="6">
        <v>225720</v>
      </c>
      <c r="I290" s="5">
        <v>41639</v>
      </c>
      <c r="J290" s="15" t="s">
        <v>93</v>
      </c>
      <c r="K290" s="15" t="s">
        <v>1243</v>
      </c>
      <c r="L290" s="44"/>
      <c r="M290" s="2"/>
      <c r="N290" s="2"/>
    </row>
    <row r="291" spans="2:14" ht="63.75">
      <c r="B291" s="2">
        <v>277</v>
      </c>
      <c r="C291" s="15" t="s">
        <v>85</v>
      </c>
      <c r="D291" s="4" t="s">
        <v>94</v>
      </c>
      <c r="E291" s="5" t="s">
        <v>95</v>
      </c>
      <c r="F291" s="3" t="s">
        <v>82</v>
      </c>
      <c r="G291" s="2">
        <v>32298653</v>
      </c>
      <c r="H291" s="6">
        <v>275224.8</v>
      </c>
      <c r="I291" s="5">
        <v>41639</v>
      </c>
      <c r="J291" s="15" t="s">
        <v>324</v>
      </c>
      <c r="K291" s="15" t="s">
        <v>1243</v>
      </c>
      <c r="L291" s="44"/>
      <c r="M291" s="2"/>
      <c r="N291" s="2"/>
    </row>
    <row r="292" spans="2:14" ht="51">
      <c r="B292" s="2">
        <v>278</v>
      </c>
      <c r="C292" s="15" t="s">
        <v>85</v>
      </c>
      <c r="D292" s="4" t="s">
        <v>648</v>
      </c>
      <c r="E292" s="5">
        <v>41348</v>
      </c>
      <c r="F292" s="15" t="s">
        <v>322</v>
      </c>
      <c r="G292" s="2">
        <v>31762033</v>
      </c>
      <c r="H292" s="6">
        <v>539734.5</v>
      </c>
      <c r="I292" s="5">
        <v>41639</v>
      </c>
      <c r="J292" s="15" t="s">
        <v>323</v>
      </c>
      <c r="K292" s="15" t="s">
        <v>1243</v>
      </c>
      <c r="L292" s="85">
        <v>34892.28</v>
      </c>
      <c r="M292" s="2"/>
      <c r="N292" s="2"/>
    </row>
    <row r="293" spans="2:14" ht="12.75">
      <c r="B293" s="2">
        <v>279</v>
      </c>
      <c r="C293" s="15"/>
      <c r="D293" s="4"/>
      <c r="E293" s="5"/>
      <c r="F293" s="16"/>
      <c r="G293" s="2"/>
      <c r="H293" s="6"/>
      <c r="I293" s="40"/>
      <c r="J293" s="15"/>
      <c r="K293" s="2"/>
      <c r="L293" s="85"/>
      <c r="M293" s="2"/>
      <c r="N293" s="2"/>
    </row>
    <row r="294" spans="2:14" ht="12.75">
      <c r="B294" s="2">
        <v>280</v>
      </c>
      <c r="C294" s="16"/>
      <c r="D294" s="4"/>
      <c r="E294" s="5"/>
      <c r="F294" s="2"/>
      <c r="G294" s="2"/>
      <c r="H294" s="6"/>
      <c r="I294" s="5"/>
      <c r="J294" s="15"/>
      <c r="K294" s="2"/>
      <c r="L294" s="85"/>
      <c r="M294" s="2"/>
      <c r="N294" s="2"/>
    </row>
    <row r="295" spans="2:14" ht="12.75">
      <c r="B295" s="2">
        <v>281</v>
      </c>
      <c r="C295" s="16"/>
      <c r="D295" s="4"/>
      <c r="E295" s="5"/>
      <c r="F295" s="3"/>
      <c r="G295" s="2"/>
      <c r="H295" s="6"/>
      <c r="I295" s="5"/>
      <c r="J295" s="15"/>
      <c r="K295" s="2"/>
      <c r="L295" s="85"/>
      <c r="M295" s="2"/>
      <c r="N295" s="2"/>
    </row>
    <row r="296" spans="2:14" ht="12.75">
      <c r="B296" s="2">
        <v>282</v>
      </c>
      <c r="C296" s="16"/>
      <c r="D296" s="4"/>
      <c r="E296" s="5"/>
      <c r="F296" s="3"/>
      <c r="G296" s="2"/>
      <c r="H296" s="6"/>
      <c r="I296" s="5"/>
      <c r="J296" s="15"/>
      <c r="K296" s="2"/>
      <c r="L296" s="85"/>
      <c r="M296" s="2"/>
      <c r="N296" s="2"/>
    </row>
    <row r="297" spans="2:14" ht="12.75">
      <c r="B297" s="2">
        <v>283</v>
      </c>
      <c r="C297" s="16"/>
      <c r="D297" s="4"/>
      <c r="E297" s="5"/>
      <c r="F297" s="3"/>
      <c r="G297" s="2"/>
      <c r="H297" s="6"/>
      <c r="I297" s="5"/>
      <c r="J297" s="15"/>
      <c r="K297" s="2"/>
      <c r="L297" s="85"/>
      <c r="M297" s="2"/>
      <c r="N297" s="2"/>
    </row>
    <row r="298" spans="2:14" ht="12.75">
      <c r="B298" s="2">
        <v>284</v>
      </c>
      <c r="C298" s="16"/>
      <c r="D298" s="4"/>
      <c r="E298" s="5"/>
      <c r="F298" s="15"/>
      <c r="G298" s="2"/>
      <c r="H298" s="6"/>
      <c r="I298" s="40"/>
      <c r="J298" s="15"/>
      <c r="K298" s="2"/>
      <c r="L298" s="66"/>
      <c r="M298" s="2"/>
      <c r="N298" s="2"/>
    </row>
    <row r="299" spans="2:14" ht="12.75">
      <c r="B299" s="2">
        <v>285</v>
      </c>
      <c r="C299" s="16"/>
      <c r="D299" s="4"/>
      <c r="E299" s="5"/>
      <c r="F299" s="15"/>
      <c r="G299" s="37"/>
      <c r="H299" s="6"/>
      <c r="I299" s="5"/>
      <c r="J299" s="15"/>
      <c r="K299" s="2"/>
      <c r="L299" s="66"/>
      <c r="M299" s="2"/>
      <c r="N299" s="2"/>
    </row>
    <row r="300" spans="2:14" ht="12.75">
      <c r="B300" s="2">
        <v>286</v>
      </c>
      <c r="C300" s="16"/>
      <c r="D300" s="4"/>
      <c r="E300" s="5"/>
      <c r="F300" s="3"/>
      <c r="G300" s="2"/>
      <c r="H300" s="6"/>
      <c r="I300" s="40"/>
      <c r="J300" s="15"/>
      <c r="K300" s="2"/>
      <c r="L300" s="85"/>
      <c r="M300" s="2"/>
      <c r="N300" s="2"/>
    </row>
    <row r="301" spans="2:14" ht="12.75">
      <c r="B301" s="2">
        <v>287</v>
      </c>
      <c r="C301" s="16"/>
      <c r="D301" s="4"/>
      <c r="E301" s="5"/>
      <c r="F301" s="3"/>
      <c r="G301" s="2"/>
      <c r="H301" s="6"/>
      <c r="I301" s="40"/>
      <c r="J301" s="15"/>
      <c r="K301" s="2"/>
      <c r="L301" s="85"/>
      <c r="M301" s="2"/>
      <c r="N301" s="2"/>
    </row>
    <row r="302" spans="2:14" ht="12.75">
      <c r="B302" s="2">
        <v>288</v>
      </c>
      <c r="C302" s="16"/>
      <c r="D302" s="4"/>
      <c r="E302" s="40"/>
      <c r="F302" s="3"/>
      <c r="G302" s="2"/>
      <c r="H302" s="6"/>
      <c r="I302" s="5"/>
      <c r="J302" s="15"/>
      <c r="K302" s="2"/>
      <c r="L302" s="85"/>
      <c r="M302" s="2"/>
      <c r="N302" s="2"/>
    </row>
    <row r="303" spans="2:14" ht="12.75">
      <c r="B303" s="2">
        <v>289</v>
      </c>
      <c r="C303" s="16"/>
      <c r="D303" s="4"/>
      <c r="E303" s="5"/>
      <c r="F303" s="15"/>
      <c r="G303" s="2"/>
      <c r="H303" s="6"/>
      <c r="I303" s="5"/>
      <c r="J303" s="15"/>
      <c r="K303" s="2"/>
      <c r="L303" s="66"/>
      <c r="M303" s="2"/>
      <c r="N303" s="2"/>
    </row>
    <row r="304" spans="2:14" ht="12.75">
      <c r="B304" s="2">
        <v>290</v>
      </c>
      <c r="C304" s="16"/>
      <c r="D304" s="4"/>
      <c r="E304" s="5"/>
      <c r="F304" s="15"/>
      <c r="G304" s="2"/>
      <c r="H304" s="6"/>
      <c r="I304" s="5"/>
      <c r="J304" s="15"/>
      <c r="K304" s="2"/>
      <c r="L304" s="66"/>
      <c r="M304" s="2"/>
      <c r="N304" s="2"/>
    </row>
    <row r="305" spans="2:14" ht="12.75">
      <c r="B305" s="2">
        <v>291</v>
      </c>
      <c r="C305" s="16"/>
      <c r="D305" s="4"/>
      <c r="E305" s="5"/>
      <c r="F305" s="15"/>
      <c r="G305" s="2"/>
      <c r="H305" s="6"/>
      <c r="I305" s="5"/>
      <c r="J305" s="15"/>
      <c r="K305" s="2"/>
      <c r="L305" s="66"/>
      <c r="M305" s="44"/>
      <c r="N305" s="2"/>
    </row>
    <row r="306" spans="2:14" ht="12.75">
      <c r="B306" s="2">
        <v>292</v>
      </c>
      <c r="C306" s="16"/>
      <c r="D306" s="4"/>
      <c r="E306" s="5"/>
      <c r="F306" s="3"/>
      <c r="G306" s="2"/>
      <c r="H306" s="6"/>
      <c r="I306" s="5"/>
      <c r="J306" s="15"/>
      <c r="K306" s="2"/>
      <c r="L306" s="66"/>
      <c r="M306" s="44"/>
      <c r="N306" s="2"/>
    </row>
    <row r="307" spans="2:14" ht="12.75">
      <c r="B307" s="2">
        <v>293</v>
      </c>
      <c r="C307" s="16"/>
      <c r="D307" s="4"/>
      <c r="E307" s="5"/>
      <c r="F307" s="3"/>
      <c r="G307" s="2"/>
      <c r="H307" s="6"/>
      <c r="I307" s="40"/>
      <c r="J307" s="15"/>
      <c r="K307" s="2"/>
      <c r="L307" s="85"/>
      <c r="M307" s="2"/>
      <c r="N307" s="2"/>
    </row>
    <row r="308" spans="2:14" ht="12.75">
      <c r="B308" s="2">
        <v>294</v>
      </c>
      <c r="C308" s="16"/>
      <c r="D308" s="4"/>
      <c r="E308" s="5"/>
      <c r="F308" s="3"/>
      <c r="G308" s="2"/>
      <c r="H308" s="6"/>
      <c r="I308" s="40"/>
      <c r="J308" s="15"/>
      <c r="K308" s="2"/>
      <c r="L308" s="85"/>
      <c r="M308" s="2"/>
      <c r="N308" s="2"/>
    </row>
    <row r="309" spans="2:14" ht="12.75">
      <c r="B309" s="2">
        <v>295</v>
      </c>
      <c r="C309" s="16"/>
      <c r="D309" s="4"/>
      <c r="E309" s="5"/>
      <c r="F309" s="3"/>
      <c r="G309" s="2"/>
      <c r="H309" s="6"/>
      <c r="I309" s="40"/>
      <c r="J309" s="15"/>
      <c r="K309" s="2"/>
      <c r="L309" s="85"/>
      <c r="M309" s="2"/>
      <c r="N309" s="2"/>
    </row>
    <row r="310" spans="2:14" ht="12.75">
      <c r="B310" s="2">
        <v>296</v>
      </c>
      <c r="C310" s="16"/>
      <c r="D310" s="4"/>
      <c r="E310" s="5"/>
      <c r="F310" s="3"/>
      <c r="G310" s="2"/>
      <c r="H310" s="6"/>
      <c r="I310" s="40"/>
      <c r="J310" s="15"/>
      <c r="K310" s="2"/>
      <c r="L310" s="85"/>
      <c r="M310" s="2"/>
      <c r="N310" s="2"/>
    </row>
    <row r="311" spans="2:14" ht="12.75">
      <c r="B311" s="2">
        <v>297</v>
      </c>
      <c r="C311" s="16"/>
      <c r="D311" s="4"/>
      <c r="E311" s="5"/>
      <c r="F311" s="3"/>
      <c r="G311" s="2"/>
      <c r="H311" s="6"/>
      <c r="I311" s="5"/>
      <c r="J311" s="15"/>
      <c r="K311" s="2"/>
      <c r="L311" s="85"/>
      <c r="M311" s="2"/>
      <c r="N311" s="2"/>
    </row>
    <row r="312" spans="2:14" ht="12.75">
      <c r="B312" s="2">
        <v>298</v>
      </c>
      <c r="C312" s="16"/>
      <c r="D312" s="4"/>
      <c r="E312" s="5"/>
      <c r="F312" s="3"/>
      <c r="G312" s="2"/>
      <c r="H312" s="6"/>
      <c r="I312" s="5"/>
      <c r="J312" s="15"/>
      <c r="K312" s="2"/>
      <c r="L312" s="85"/>
      <c r="M312" s="2"/>
      <c r="N312" s="2"/>
    </row>
    <row r="313" spans="2:14" ht="12.75">
      <c r="B313" s="2">
        <v>299</v>
      </c>
      <c r="C313" s="16"/>
      <c r="D313" s="4"/>
      <c r="E313" s="5"/>
      <c r="F313" s="3"/>
      <c r="G313" s="2"/>
      <c r="H313" s="6"/>
      <c r="I313" s="5"/>
      <c r="J313" s="15"/>
      <c r="K313" s="2"/>
      <c r="L313" s="85"/>
      <c r="M313" s="2"/>
      <c r="N313" s="2"/>
    </row>
    <row r="314" spans="2:14" ht="12.75">
      <c r="B314" s="2">
        <v>300</v>
      </c>
      <c r="C314" s="16"/>
      <c r="D314" s="4"/>
      <c r="E314" s="5"/>
      <c r="F314" s="3"/>
      <c r="G314" s="2"/>
      <c r="H314" s="6"/>
      <c r="I314" s="5"/>
      <c r="J314" s="15"/>
      <c r="K314" s="2"/>
      <c r="L314" s="85"/>
      <c r="M314" s="2"/>
      <c r="N314" s="2"/>
    </row>
    <row r="315" spans="2:14" ht="12.75">
      <c r="B315" s="2">
        <v>301</v>
      </c>
      <c r="C315" s="16"/>
      <c r="D315" s="4"/>
      <c r="E315" s="5"/>
      <c r="F315" s="3"/>
      <c r="G315" s="2"/>
      <c r="H315" s="6"/>
      <c r="I315" s="5"/>
      <c r="J315" s="15"/>
      <c r="K315" s="2"/>
      <c r="L315" s="85"/>
      <c r="M315" s="2"/>
      <c r="N315" s="2"/>
    </row>
    <row r="316" spans="2:14" ht="12.75">
      <c r="B316" s="2">
        <v>302</v>
      </c>
      <c r="C316" s="16"/>
      <c r="D316" s="4"/>
      <c r="E316" s="5"/>
      <c r="F316" s="3"/>
      <c r="G316" s="2"/>
      <c r="H316" s="6"/>
      <c r="I316" s="5"/>
      <c r="J316" s="15"/>
      <c r="K316" s="2"/>
      <c r="L316" s="85"/>
      <c r="M316" s="2"/>
      <c r="N316" s="2"/>
    </row>
    <row r="317" spans="2:14" ht="12.75">
      <c r="B317" s="44">
        <v>303</v>
      </c>
      <c r="C317" s="16"/>
      <c r="D317" s="4"/>
      <c r="E317" s="5"/>
      <c r="F317" s="3"/>
      <c r="G317" s="2"/>
      <c r="H317" s="6"/>
      <c r="I317" s="5"/>
      <c r="J317" s="15"/>
      <c r="K317" s="2"/>
      <c r="L317" s="85"/>
      <c r="M317" s="2"/>
      <c r="N317" s="2"/>
    </row>
    <row r="318" spans="2:14" ht="12.75">
      <c r="B318" s="2">
        <v>304</v>
      </c>
      <c r="C318" s="16"/>
      <c r="D318" s="4"/>
      <c r="E318" s="5"/>
      <c r="F318" s="3"/>
      <c r="G318" s="2"/>
      <c r="H318" s="6"/>
      <c r="I318" s="5"/>
      <c r="J318" s="15"/>
      <c r="K318" s="2"/>
      <c r="L318" s="85"/>
      <c r="M318" s="2"/>
      <c r="N318" s="2"/>
    </row>
    <row r="319" spans="2:14" ht="12.75">
      <c r="B319" s="2">
        <v>305</v>
      </c>
      <c r="C319" s="16"/>
      <c r="D319" s="4"/>
      <c r="E319" s="5"/>
      <c r="F319" s="3"/>
      <c r="G319" s="2"/>
      <c r="H319" s="6"/>
      <c r="I319" s="5"/>
      <c r="J319" s="15"/>
      <c r="K319" s="2"/>
      <c r="L319" s="85"/>
      <c r="M319" s="2"/>
      <c r="N319" s="2"/>
    </row>
    <row r="320" spans="2:14" ht="12.75">
      <c r="B320" s="2">
        <v>306</v>
      </c>
      <c r="C320" s="16"/>
      <c r="D320" s="4"/>
      <c r="E320" s="5"/>
      <c r="F320" s="3"/>
      <c r="G320" s="2"/>
      <c r="H320" s="6"/>
      <c r="I320" s="5"/>
      <c r="J320" s="15"/>
      <c r="K320" s="2"/>
      <c r="L320" s="85"/>
      <c r="M320" s="2"/>
      <c r="N320" s="2"/>
    </row>
    <row r="321" spans="2:14" ht="12.75">
      <c r="B321" s="2">
        <v>307</v>
      </c>
      <c r="C321" s="16"/>
      <c r="D321" s="4"/>
      <c r="E321" s="5"/>
      <c r="F321" s="3"/>
      <c r="G321" s="2"/>
      <c r="H321" s="6"/>
      <c r="I321" s="5"/>
      <c r="J321" s="15"/>
      <c r="K321" s="2"/>
      <c r="L321" s="85"/>
      <c r="M321" s="2"/>
      <c r="N321" s="2"/>
    </row>
    <row r="322" spans="2:14" ht="12.75">
      <c r="B322" s="2">
        <v>308</v>
      </c>
      <c r="C322" s="16"/>
      <c r="D322" s="4"/>
      <c r="E322" s="40"/>
      <c r="F322" s="3"/>
      <c r="G322" s="2"/>
      <c r="H322" s="6"/>
      <c r="I322" s="5"/>
      <c r="J322" s="15"/>
      <c r="K322" s="2"/>
      <c r="L322" s="85"/>
      <c r="M322" s="2"/>
      <c r="N322" s="2"/>
    </row>
    <row r="323" spans="2:14" ht="12.75">
      <c r="B323" s="2">
        <v>309</v>
      </c>
      <c r="C323" s="16"/>
      <c r="D323" s="4"/>
      <c r="E323" s="5"/>
      <c r="F323" s="3"/>
      <c r="G323" s="2"/>
      <c r="H323" s="6"/>
      <c r="I323" s="5"/>
      <c r="J323" s="15"/>
      <c r="K323" s="2"/>
      <c r="L323" s="85"/>
      <c r="M323" s="2"/>
      <c r="N323" s="2"/>
    </row>
    <row r="324" spans="2:14" ht="12.75">
      <c r="B324" s="2">
        <v>310</v>
      </c>
      <c r="C324" s="16"/>
      <c r="D324" s="4"/>
      <c r="E324" s="5"/>
      <c r="F324" s="3"/>
      <c r="G324" s="2"/>
      <c r="H324" s="6"/>
      <c r="I324" s="5"/>
      <c r="J324" s="15"/>
      <c r="K324" s="2"/>
      <c r="L324" s="85"/>
      <c r="M324" s="2"/>
      <c r="N324" s="2"/>
    </row>
    <row r="325" spans="2:14" ht="12.75">
      <c r="B325" s="2">
        <v>311</v>
      </c>
      <c r="C325" s="16"/>
      <c r="D325" s="4"/>
      <c r="E325" s="5"/>
      <c r="F325" s="15"/>
      <c r="G325" s="2"/>
      <c r="H325" s="6"/>
      <c r="I325" s="5"/>
      <c r="J325" s="15"/>
      <c r="K325" s="2"/>
      <c r="L325" s="85"/>
      <c r="M325" s="2"/>
      <c r="N325" s="2"/>
    </row>
    <row r="326" spans="2:14" ht="12.75">
      <c r="B326" s="2">
        <v>312</v>
      </c>
      <c r="C326" s="16"/>
      <c r="D326" s="4"/>
      <c r="E326" s="5"/>
      <c r="F326" s="3"/>
      <c r="G326" s="2"/>
      <c r="H326" s="6"/>
      <c r="I326" s="5"/>
      <c r="J326" s="15"/>
      <c r="K326" s="2"/>
      <c r="L326" s="85"/>
      <c r="M326" s="2"/>
      <c r="N326" s="2"/>
    </row>
    <row r="327" spans="2:14" ht="12.75">
      <c r="B327" s="2">
        <v>313</v>
      </c>
      <c r="C327" s="16"/>
      <c r="D327" s="4"/>
      <c r="E327" s="40"/>
      <c r="F327" s="3"/>
      <c r="G327" s="2"/>
      <c r="H327" s="6"/>
      <c r="I327" s="5"/>
      <c r="J327" s="15"/>
      <c r="K327" s="2"/>
      <c r="L327" s="85"/>
      <c r="M327" s="2"/>
      <c r="N327" s="2"/>
    </row>
    <row r="328" spans="2:14" ht="12.75">
      <c r="B328" s="2">
        <v>314</v>
      </c>
      <c r="C328" s="16"/>
      <c r="D328" s="4"/>
      <c r="E328" s="5"/>
      <c r="F328" s="15"/>
      <c r="G328" s="2"/>
      <c r="H328" s="6"/>
      <c r="I328" s="5"/>
      <c r="J328" s="15"/>
      <c r="K328" s="2"/>
      <c r="L328" s="66"/>
      <c r="M328" s="2"/>
      <c r="N328" s="2"/>
    </row>
    <row r="329" spans="2:14" ht="12.75">
      <c r="B329" s="2">
        <v>315</v>
      </c>
      <c r="C329" s="16"/>
      <c r="D329" s="4"/>
      <c r="E329" s="5"/>
      <c r="F329" s="2"/>
      <c r="G329" s="2"/>
      <c r="H329" s="6"/>
      <c r="I329" s="5"/>
      <c r="J329" s="15"/>
      <c r="K329" s="2"/>
      <c r="L329" s="85"/>
      <c r="M329" s="2"/>
      <c r="N329" s="2"/>
    </row>
    <row r="330" spans="2:14" ht="12.75">
      <c r="B330" s="2">
        <v>316</v>
      </c>
      <c r="C330" s="16"/>
      <c r="D330" s="4"/>
      <c r="E330" s="5"/>
      <c r="F330" s="2"/>
      <c r="G330" s="2"/>
      <c r="H330" s="6"/>
      <c r="I330" s="5"/>
      <c r="J330" s="15"/>
      <c r="K330" s="2"/>
      <c r="L330" s="85"/>
      <c r="M330" s="2"/>
      <c r="N330" s="2"/>
    </row>
    <row r="331" spans="2:14" ht="12.75">
      <c r="B331" s="2">
        <v>317</v>
      </c>
      <c r="C331" s="16"/>
      <c r="D331" s="4"/>
      <c r="E331" s="5"/>
      <c r="F331" s="2"/>
      <c r="G331" s="2"/>
      <c r="H331" s="6"/>
      <c r="I331" s="5"/>
      <c r="J331" s="15"/>
      <c r="K331" s="2"/>
      <c r="L331" s="85"/>
      <c r="M331" s="2"/>
      <c r="N331" s="2"/>
    </row>
    <row r="332" spans="2:14" ht="12.75">
      <c r="B332" s="2">
        <v>318</v>
      </c>
      <c r="C332" s="16"/>
      <c r="D332" s="4"/>
      <c r="E332" s="5"/>
      <c r="F332" s="2"/>
      <c r="G332" s="2"/>
      <c r="H332" s="6"/>
      <c r="I332" s="5"/>
      <c r="J332" s="15"/>
      <c r="K332" s="2"/>
      <c r="L332" s="85"/>
      <c r="M332" s="2"/>
      <c r="N332" s="2"/>
    </row>
    <row r="333" spans="2:14" ht="12.75">
      <c r="B333" s="2">
        <v>319</v>
      </c>
      <c r="C333" s="16"/>
      <c r="D333" s="4"/>
      <c r="E333" s="5"/>
      <c r="F333" s="2"/>
      <c r="G333" s="2"/>
      <c r="H333" s="6"/>
      <c r="I333" s="5"/>
      <c r="J333" s="15"/>
      <c r="K333" s="2"/>
      <c r="L333" s="85"/>
      <c r="M333" s="2"/>
      <c r="N333" s="2"/>
    </row>
    <row r="334" spans="2:14" ht="12.75">
      <c r="B334" s="2">
        <v>320</v>
      </c>
      <c r="C334" s="16"/>
      <c r="D334" s="42"/>
      <c r="E334" s="5"/>
      <c r="F334" s="15"/>
      <c r="G334" s="2"/>
      <c r="H334" s="6"/>
      <c r="I334" s="40"/>
      <c r="J334" s="15"/>
      <c r="K334" s="2"/>
      <c r="L334" s="85"/>
      <c r="M334" s="2"/>
      <c r="N334" s="2"/>
    </row>
    <row r="335" spans="2:14" ht="12.75">
      <c r="B335" s="2">
        <v>321</v>
      </c>
      <c r="C335" s="16"/>
      <c r="D335" s="4"/>
      <c r="E335" s="5"/>
      <c r="F335" s="2"/>
      <c r="G335" s="37"/>
      <c r="H335" s="6"/>
      <c r="I335" s="5"/>
      <c r="J335" s="15"/>
      <c r="K335" s="2"/>
      <c r="L335" s="85"/>
      <c r="M335" s="2"/>
      <c r="N335" s="2"/>
    </row>
    <row r="336" spans="2:14" ht="12.75">
      <c r="B336" s="2">
        <v>322</v>
      </c>
      <c r="C336" s="16"/>
      <c r="D336" s="4"/>
      <c r="E336" s="5"/>
      <c r="F336" s="3"/>
      <c r="G336" s="2"/>
      <c r="H336" s="6"/>
      <c r="I336" s="5"/>
      <c r="J336" s="15"/>
      <c r="K336" s="2"/>
      <c r="L336" s="85"/>
      <c r="M336" s="2"/>
      <c r="N336" s="2"/>
    </row>
    <row r="337" spans="2:14" ht="12.75">
      <c r="B337" s="2">
        <v>323</v>
      </c>
      <c r="C337" s="16"/>
      <c r="D337" s="4"/>
      <c r="E337" s="5"/>
      <c r="F337" s="3"/>
      <c r="G337" s="2"/>
      <c r="H337" s="6"/>
      <c r="I337" s="40"/>
      <c r="J337" s="15"/>
      <c r="K337" s="2"/>
      <c r="L337" s="85"/>
      <c r="M337" s="2"/>
      <c r="N337" s="2"/>
    </row>
    <row r="338" spans="2:14" ht="12.75">
      <c r="B338" s="2">
        <v>324</v>
      </c>
      <c r="C338" s="16"/>
      <c r="D338" s="4"/>
      <c r="E338" s="5"/>
      <c r="F338" s="3"/>
      <c r="G338" s="2"/>
      <c r="H338" s="6"/>
      <c r="I338" s="40"/>
      <c r="J338" s="15"/>
      <c r="K338" s="2"/>
      <c r="L338" s="85"/>
      <c r="M338" s="2"/>
      <c r="N338" s="2"/>
    </row>
    <row r="339" spans="2:14" ht="12.75">
      <c r="B339" s="2">
        <v>325</v>
      </c>
      <c r="C339" s="16"/>
      <c r="D339" s="4"/>
      <c r="E339" s="5"/>
      <c r="F339" s="3"/>
      <c r="G339" s="2"/>
      <c r="H339" s="6"/>
      <c r="I339" s="40"/>
      <c r="J339" s="15"/>
      <c r="K339" s="2"/>
      <c r="L339" s="85"/>
      <c r="M339" s="2"/>
      <c r="N339" s="2"/>
    </row>
    <row r="340" spans="2:14" ht="12.75">
      <c r="B340" s="2">
        <v>326</v>
      </c>
      <c r="C340" s="16"/>
      <c r="D340" s="4"/>
      <c r="E340" s="5"/>
      <c r="F340" s="3"/>
      <c r="G340" s="2"/>
      <c r="H340" s="6"/>
      <c r="I340" s="40"/>
      <c r="J340" s="15"/>
      <c r="K340" s="2"/>
      <c r="L340" s="85"/>
      <c r="M340" s="2"/>
      <c r="N340" s="2"/>
    </row>
    <row r="341" spans="2:14" ht="12.75">
      <c r="B341" s="2">
        <v>327</v>
      </c>
      <c r="C341" s="16"/>
      <c r="D341" s="4"/>
      <c r="E341" s="5"/>
      <c r="F341" s="3"/>
      <c r="G341" s="2"/>
      <c r="H341" s="6"/>
      <c r="I341" s="40"/>
      <c r="J341" s="15"/>
      <c r="K341" s="2"/>
      <c r="L341" s="85"/>
      <c r="M341" s="2"/>
      <c r="N341" s="2"/>
    </row>
    <row r="342" spans="2:14" ht="12.75">
      <c r="B342" s="2">
        <v>328</v>
      </c>
      <c r="C342" s="16"/>
      <c r="D342" s="4"/>
      <c r="E342" s="5"/>
      <c r="F342" s="3"/>
      <c r="G342" s="2"/>
      <c r="H342" s="6"/>
      <c r="I342" s="40"/>
      <c r="J342" s="15"/>
      <c r="K342" s="2"/>
      <c r="L342" s="85"/>
      <c r="M342" s="2"/>
      <c r="N342" s="2"/>
    </row>
    <row r="343" spans="2:14" ht="12.75">
      <c r="B343" s="2">
        <v>329</v>
      </c>
      <c r="C343" s="16"/>
      <c r="D343" s="4"/>
      <c r="E343" s="5"/>
      <c r="F343" s="3"/>
      <c r="G343" s="2"/>
      <c r="H343" s="6"/>
      <c r="I343" s="5"/>
      <c r="J343" s="16"/>
      <c r="K343" s="2"/>
      <c r="L343" s="85"/>
      <c r="M343" s="2"/>
      <c r="N343" s="2"/>
    </row>
    <row r="344" spans="2:14" ht="12.75">
      <c r="B344" s="2">
        <v>330</v>
      </c>
      <c r="C344" s="16"/>
      <c r="D344" s="4"/>
      <c r="E344" s="5"/>
      <c r="F344" s="3"/>
      <c r="G344" s="2"/>
      <c r="H344" s="6"/>
      <c r="I344" s="5"/>
      <c r="J344" s="16"/>
      <c r="K344" s="2"/>
      <c r="L344" s="85"/>
      <c r="M344" s="2"/>
      <c r="N344" s="2"/>
    </row>
    <row r="345" spans="2:14" ht="12.75">
      <c r="B345" s="2">
        <v>331</v>
      </c>
      <c r="C345" s="16"/>
      <c r="D345" s="4"/>
      <c r="E345" s="5"/>
      <c r="F345" s="3"/>
      <c r="G345" s="2"/>
      <c r="H345" s="6"/>
      <c r="I345" s="5"/>
      <c r="J345" s="16"/>
      <c r="K345" s="2"/>
      <c r="L345" s="85"/>
      <c r="M345" s="2"/>
      <c r="N345" s="2"/>
    </row>
    <row r="346" spans="2:14" ht="12.75">
      <c r="B346" s="2">
        <v>332</v>
      </c>
      <c r="C346" s="16"/>
      <c r="D346" s="4"/>
      <c r="E346" s="5"/>
      <c r="F346" s="3"/>
      <c r="G346" s="2"/>
      <c r="H346" s="6"/>
      <c r="I346" s="5"/>
      <c r="J346" s="16"/>
      <c r="K346" s="2"/>
      <c r="L346" s="85"/>
      <c r="M346" s="2"/>
      <c r="N346" s="2"/>
    </row>
    <row r="347" spans="2:14" ht="12.75">
      <c r="B347" s="2">
        <v>333</v>
      </c>
      <c r="C347" s="43"/>
      <c r="D347" s="4"/>
      <c r="E347" s="5"/>
      <c r="F347" s="3"/>
      <c r="G347" s="2"/>
      <c r="H347" s="6"/>
      <c r="I347" s="5"/>
      <c r="J347" s="16"/>
      <c r="K347" s="2"/>
      <c r="L347" s="85"/>
      <c r="M347" s="2"/>
      <c r="N347" s="2"/>
    </row>
    <row r="348" spans="2:14" ht="12.75">
      <c r="B348" s="2">
        <v>334</v>
      </c>
      <c r="C348" s="16"/>
      <c r="D348" s="4"/>
      <c r="E348" s="5"/>
      <c r="F348" s="3"/>
      <c r="G348" s="2"/>
      <c r="H348" s="6"/>
      <c r="I348" s="5"/>
      <c r="J348" s="16"/>
      <c r="K348" s="2"/>
      <c r="L348" s="85"/>
      <c r="M348" s="2"/>
      <c r="N348" s="2"/>
    </row>
    <row r="349" spans="2:14" ht="12.75">
      <c r="B349" s="2">
        <v>335</v>
      </c>
      <c r="C349" s="16"/>
      <c r="D349" s="4"/>
      <c r="E349" s="5"/>
      <c r="F349" s="3"/>
      <c r="G349" s="2"/>
      <c r="H349" s="6"/>
      <c r="I349" s="5"/>
      <c r="J349" s="16"/>
      <c r="K349" s="2"/>
      <c r="L349" s="85"/>
      <c r="M349" s="2"/>
      <c r="N349" s="2"/>
    </row>
    <row r="350" spans="2:14" ht="12.75">
      <c r="B350" s="2">
        <v>336</v>
      </c>
      <c r="C350" s="16"/>
      <c r="D350" s="4"/>
      <c r="E350" s="5"/>
      <c r="F350" s="3"/>
      <c r="G350" s="2"/>
      <c r="H350" s="6"/>
      <c r="I350" s="5"/>
      <c r="J350" s="16"/>
      <c r="K350" s="2"/>
      <c r="L350" s="85"/>
      <c r="M350" s="2"/>
      <c r="N350" s="2"/>
    </row>
    <row r="351" spans="2:14" ht="12.75">
      <c r="B351" s="2">
        <v>337</v>
      </c>
      <c r="C351" s="16"/>
      <c r="D351" s="4"/>
      <c r="E351" s="5"/>
      <c r="F351" s="3"/>
      <c r="G351" s="2"/>
      <c r="H351" s="6"/>
      <c r="I351" s="5"/>
      <c r="J351" s="16"/>
      <c r="K351" s="2"/>
      <c r="L351" s="85"/>
      <c r="M351" s="2"/>
      <c r="N351" s="2"/>
    </row>
    <row r="352" spans="2:14" ht="12.75">
      <c r="B352" s="2">
        <v>338</v>
      </c>
      <c r="C352" s="16"/>
      <c r="D352" s="4"/>
      <c r="E352" s="5"/>
      <c r="F352" s="3"/>
      <c r="G352" s="2"/>
      <c r="H352" s="6"/>
      <c r="I352" s="5"/>
      <c r="J352" s="16"/>
      <c r="K352" s="2"/>
      <c r="L352" s="85"/>
      <c r="M352" s="2"/>
      <c r="N352" s="2"/>
    </row>
    <row r="353" spans="2:14" ht="12.75">
      <c r="B353" s="45">
        <v>339</v>
      </c>
      <c r="C353" s="16"/>
      <c r="D353" s="4"/>
      <c r="E353" s="5"/>
      <c r="F353" s="3"/>
      <c r="G353" s="2"/>
      <c r="H353" s="6"/>
      <c r="I353" s="5"/>
      <c r="J353" s="16"/>
      <c r="K353" s="2"/>
      <c r="L353" s="85"/>
      <c r="M353" s="2"/>
      <c r="N353" s="2"/>
    </row>
    <row r="354" spans="2:14" ht="12.75">
      <c r="B354" s="2">
        <v>340</v>
      </c>
      <c r="C354" s="16"/>
      <c r="D354" s="4"/>
      <c r="E354" s="5"/>
      <c r="F354" s="3"/>
      <c r="G354" s="2"/>
      <c r="H354" s="6"/>
      <c r="I354" s="5"/>
      <c r="J354" s="16"/>
      <c r="K354" s="2"/>
      <c r="L354" s="85"/>
      <c r="M354" s="2"/>
      <c r="N354" s="2"/>
    </row>
    <row r="355" spans="2:14" ht="12.75">
      <c r="B355" s="2"/>
      <c r="C355" s="16"/>
      <c r="D355" s="4"/>
      <c r="E355" s="5"/>
      <c r="F355" s="3"/>
      <c r="G355" s="2"/>
      <c r="H355" s="6"/>
      <c r="I355" s="5"/>
      <c r="J355" s="16"/>
      <c r="K355" s="2"/>
      <c r="L355" s="85"/>
      <c r="M355" s="2"/>
      <c r="N355" s="2"/>
    </row>
    <row r="356" spans="2:14" ht="12.75">
      <c r="B356" s="2"/>
      <c r="C356" s="16"/>
      <c r="D356" s="4"/>
      <c r="E356" s="5"/>
      <c r="F356" s="3"/>
      <c r="G356" s="2"/>
      <c r="H356" s="6"/>
      <c r="I356" s="5"/>
      <c r="J356" s="16"/>
      <c r="K356" s="2"/>
      <c r="L356" s="85"/>
      <c r="M356" s="2"/>
      <c r="N356" s="2"/>
    </row>
    <row r="357" spans="2:14" ht="12.75">
      <c r="B357" s="2"/>
      <c r="C357" s="16"/>
      <c r="D357" s="4"/>
      <c r="E357" s="5"/>
      <c r="F357" s="3"/>
      <c r="G357" s="2"/>
      <c r="H357" s="6"/>
      <c r="I357" s="5"/>
      <c r="J357" s="16"/>
      <c r="K357" s="2"/>
      <c r="L357" s="85"/>
      <c r="M357" s="2"/>
      <c r="N357" s="2"/>
    </row>
    <row r="358" spans="2:14" ht="12.75">
      <c r="B358" s="2"/>
      <c r="C358" s="16"/>
      <c r="D358" s="4"/>
      <c r="E358" s="5"/>
      <c r="F358" s="15"/>
      <c r="G358" s="2"/>
      <c r="H358" s="6"/>
      <c r="I358" s="5"/>
      <c r="J358" s="15"/>
      <c r="K358" s="2"/>
      <c r="L358" s="85"/>
      <c r="M358" s="2"/>
      <c r="N358" s="2"/>
    </row>
    <row r="359" spans="2:14" ht="12.75">
      <c r="B359" s="2"/>
      <c r="C359" s="16"/>
      <c r="D359" s="4"/>
      <c r="E359" s="5"/>
      <c r="F359" s="15"/>
      <c r="G359" s="2"/>
      <c r="H359" s="6"/>
      <c r="I359" s="5"/>
      <c r="J359" s="15"/>
      <c r="K359" s="2"/>
      <c r="L359" s="85"/>
      <c r="M359" s="2"/>
      <c r="N359" s="2"/>
    </row>
    <row r="360" spans="2:14" ht="12.75">
      <c r="B360" s="45"/>
      <c r="C360" s="16"/>
      <c r="D360" s="4"/>
      <c r="E360" s="5"/>
      <c r="F360" s="15"/>
      <c r="G360" s="2"/>
      <c r="H360" s="6"/>
      <c r="I360" s="5"/>
      <c r="J360" s="15"/>
      <c r="K360" s="2"/>
      <c r="L360" s="85"/>
      <c r="M360" s="2"/>
      <c r="N360" s="2"/>
    </row>
    <row r="361" spans="2:14" ht="12.75">
      <c r="B361" s="2"/>
      <c r="C361" s="16"/>
      <c r="D361" s="4"/>
      <c r="E361" s="5"/>
      <c r="F361" s="15"/>
      <c r="G361" s="2"/>
      <c r="H361" s="6"/>
      <c r="I361" s="5"/>
      <c r="J361" s="15"/>
      <c r="K361" s="2"/>
      <c r="L361" s="85"/>
      <c r="M361" s="2"/>
      <c r="N361" s="2"/>
    </row>
    <row r="362" spans="2:14" ht="12.75">
      <c r="B362" s="2"/>
      <c r="C362" s="16"/>
      <c r="D362" s="4"/>
      <c r="E362" s="5"/>
      <c r="F362" s="15"/>
      <c r="G362" s="2"/>
      <c r="H362" s="6"/>
      <c r="I362" s="5"/>
      <c r="J362" s="15"/>
      <c r="K362" s="2"/>
      <c r="L362" s="85"/>
      <c r="M362" s="2"/>
      <c r="N362" s="2"/>
    </row>
    <row r="363" spans="2:14" ht="12.75">
      <c r="B363" s="2"/>
      <c r="C363" s="16"/>
      <c r="D363" s="4"/>
      <c r="E363" s="5"/>
      <c r="F363" s="3"/>
      <c r="G363" s="2"/>
      <c r="H363" s="6"/>
      <c r="I363" s="5"/>
      <c r="J363" s="15"/>
      <c r="K363" s="2"/>
      <c r="L363" s="85"/>
      <c r="M363" s="2"/>
      <c r="N363" s="2"/>
    </row>
    <row r="364" spans="2:14" ht="12.75">
      <c r="B364" s="2"/>
      <c r="C364" s="16"/>
      <c r="D364" s="4"/>
      <c r="E364" s="5"/>
      <c r="F364" s="3"/>
      <c r="G364" s="2"/>
      <c r="H364" s="6"/>
      <c r="I364" s="5"/>
      <c r="J364" s="15"/>
      <c r="K364" s="2"/>
      <c r="L364" s="85"/>
      <c r="M364" s="2"/>
      <c r="N364" s="2"/>
    </row>
    <row r="365" spans="2:14" ht="12.75">
      <c r="B365" s="2"/>
      <c r="C365" s="16"/>
      <c r="D365" s="4"/>
      <c r="E365" s="5"/>
      <c r="F365" s="3"/>
      <c r="G365" s="2"/>
      <c r="H365" s="6"/>
      <c r="I365" s="5"/>
      <c r="J365" s="15"/>
      <c r="K365" s="2"/>
      <c r="L365" s="85"/>
      <c r="M365" s="2"/>
      <c r="N365" s="2"/>
    </row>
    <row r="366" spans="2:14" ht="12.75">
      <c r="B366" s="2"/>
      <c r="C366" s="16"/>
      <c r="D366" s="4"/>
      <c r="E366" s="5"/>
      <c r="F366" s="3"/>
      <c r="G366" s="2"/>
      <c r="H366" s="6"/>
      <c r="I366" s="5"/>
      <c r="J366" s="15"/>
      <c r="K366" s="2"/>
      <c r="L366" s="85"/>
      <c r="M366" s="2"/>
      <c r="N366" s="2"/>
    </row>
    <row r="367" spans="2:14" ht="12.75">
      <c r="B367" s="2"/>
      <c r="C367" s="15"/>
      <c r="D367" s="4"/>
      <c r="E367" s="5"/>
      <c r="F367" s="3"/>
      <c r="G367" s="2"/>
      <c r="H367" s="6"/>
      <c r="I367" s="5"/>
      <c r="J367" s="15"/>
      <c r="K367" s="2"/>
      <c r="L367" s="85"/>
      <c r="M367" s="2"/>
      <c r="N367" s="2"/>
    </row>
    <row r="368" spans="2:14" ht="12.75">
      <c r="B368" s="2"/>
      <c r="C368" s="16"/>
      <c r="D368" s="4"/>
      <c r="E368" s="5"/>
      <c r="F368" s="3"/>
      <c r="G368" s="2"/>
      <c r="H368" s="6"/>
      <c r="I368" s="5"/>
      <c r="J368" s="15"/>
      <c r="K368" s="2"/>
      <c r="L368" s="44"/>
      <c r="M368" s="2"/>
      <c r="N368" s="2"/>
    </row>
    <row r="369" spans="2:14" ht="12.75">
      <c r="B369" s="2"/>
      <c r="C369" s="15"/>
      <c r="D369" s="4"/>
      <c r="E369" s="5"/>
      <c r="F369" s="3"/>
      <c r="G369" s="2"/>
      <c r="H369" s="6"/>
      <c r="I369" s="5"/>
      <c r="J369" s="15"/>
      <c r="K369" s="15"/>
      <c r="L369" s="44"/>
      <c r="M369" s="2"/>
      <c r="N369" s="2"/>
    </row>
    <row r="370" spans="2:14" ht="12.75">
      <c r="B370" s="2"/>
      <c r="C370" s="16"/>
      <c r="D370" s="4"/>
      <c r="E370" s="5"/>
      <c r="F370" s="3"/>
      <c r="G370" s="2"/>
      <c r="H370" s="6"/>
      <c r="I370" s="5"/>
      <c r="J370" s="15"/>
      <c r="K370" s="44"/>
      <c r="L370" s="66"/>
      <c r="M370" s="2"/>
      <c r="N370" s="2"/>
    </row>
    <row r="371" spans="2:14" ht="12.75">
      <c r="B371" s="2"/>
      <c r="C371" s="16"/>
      <c r="D371" s="4"/>
      <c r="E371" s="5"/>
      <c r="F371" s="3"/>
      <c r="G371" s="2"/>
      <c r="H371" s="6"/>
      <c r="I371" s="5"/>
      <c r="J371" s="15"/>
      <c r="K371" s="2"/>
      <c r="L371" s="66"/>
      <c r="M371" s="2"/>
      <c r="N371" s="2"/>
    </row>
    <row r="372" spans="2:14" ht="12.75">
      <c r="B372" s="45"/>
      <c r="C372" s="16"/>
      <c r="D372" s="4"/>
      <c r="E372" s="5"/>
      <c r="F372" s="3"/>
      <c r="G372" s="2"/>
      <c r="H372" s="6"/>
      <c r="I372" s="5"/>
      <c r="J372" s="16"/>
      <c r="K372" s="2"/>
      <c r="L372" s="85"/>
      <c r="M372" s="2"/>
      <c r="N372" s="2"/>
    </row>
    <row r="373" spans="2:14" ht="12.75">
      <c r="B373" s="2"/>
      <c r="C373" s="15"/>
      <c r="D373" s="4"/>
      <c r="E373" s="5"/>
      <c r="F373" s="3"/>
      <c r="G373" s="2"/>
      <c r="H373" s="6"/>
      <c r="I373" s="5"/>
      <c r="J373" s="15"/>
      <c r="K373" s="15"/>
      <c r="L373" s="85"/>
      <c r="M373" s="2"/>
      <c r="N373" s="2"/>
    </row>
    <row r="374" spans="2:14" ht="12.75">
      <c r="B374" s="2"/>
      <c r="C374" s="16"/>
      <c r="D374" s="4"/>
      <c r="E374" s="5"/>
      <c r="F374" s="3"/>
      <c r="G374" s="2"/>
      <c r="H374" s="6"/>
      <c r="I374" s="5"/>
      <c r="J374" s="15"/>
      <c r="K374" s="2"/>
      <c r="L374" s="66"/>
      <c r="M374" s="2"/>
      <c r="N374" s="2"/>
    </row>
    <row r="375" spans="2:14" ht="12.75">
      <c r="B375" s="2"/>
      <c r="C375" s="16"/>
      <c r="D375" s="4"/>
      <c r="E375" s="5"/>
      <c r="F375" s="3"/>
      <c r="G375" s="2"/>
      <c r="H375" s="6"/>
      <c r="I375" s="5"/>
      <c r="J375" s="15"/>
      <c r="K375" s="2"/>
      <c r="L375" s="66"/>
      <c r="M375" s="2"/>
      <c r="N375" s="2"/>
    </row>
    <row r="376" spans="2:14" ht="12.75">
      <c r="B376" s="2"/>
      <c r="C376" s="16"/>
      <c r="D376" s="4"/>
      <c r="E376" s="5"/>
      <c r="F376" s="3"/>
      <c r="G376" s="2"/>
      <c r="H376" s="6"/>
      <c r="I376" s="5"/>
      <c r="J376" s="15"/>
      <c r="K376" s="2"/>
      <c r="L376" s="66"/>
      <c r="M376" s="2"/>
      <c r="N376" s="2"/>
    </row>
    <row r="377" spans="2:14" ht="12.75">
      <c r="B377" s="2"/>
      <c r="C377" s="16"/>
      <c r="D377" s="4"/>
      <c r="E377" s="5"/>
      <c r="F377" s="3"/>
      <c r="G377" s="2"/>
      <c r="H377" s="6"/>
      <c r="I377" s="5"/>
      <c r="J377" s="48"/>
      <c r="K377" s="2"/>
      <c r="L377" s="86"/>
      <c r="M377" s="2"/>
      <c r="N377" s="2"/>
    </row>
    <row r="378" spans="2:14" ht="12.75">
      <c r="B378" s="2"/>
      <c r="C378" s="16"/>
      <c r="D378" s="4"/>
      <c r="E378" s="5"/>
      <c r="F378" s="3"/>
      <c r="G378" s="2"/>
      <c r="H378" s="6"/>
      <c r="I378" s="5"/>
      <c r="J378" s="16"/>
      <c r="K378" s="2"/>
      <c r="L378" s="85"/>
      <c r="M378" s="2"/>
      <c r="N378" s="2"/>
    </row>
    <row r="379" spans="2:14" ht="12.75">
      <c r="B379" s="2"/>
      <c r="C379" s="16"/>
      <c r="D379" s="4"/>
      <c r="E379" s="5"/>
      <c r="F379" s="3"/>
      <c r="G379" s="2"/>
      <c r="H379" s="6"/>
      <c r="I379" s="5"/>
      <c r="J379" s="16"/>
      <c r="K379" s="2"/>
      <c r="L379" s="85"/>
      <c r="M379" s="2"/>
      <c r="N379" s="2"/>
    </row>
    <row r="380" spans="2:14" ht="12.75">
      <c r="B380" s="2"/>
      <c r="C380" s="16"/>
      <c r="D380" s="4"/>
      <c r="E380" s="5"/>
      <c r="F380" s="3"/>
      <c r="G380" s="2"/>
      <c r="H380" s="6"/>
      <c r="I380" s="5"/>
      <c r="J380" s="16"/>
      <c r="K380" s="2"/>
      <c r="L380" s="85"/>
      <c r="M380" s="2"/>
      <c r="N380" s="2"/>
    </row>
    <row r="381" spans="2:14" ht="12.75">
      <c r="B381" s="2"/>
      <c r="C381" s="16"/>
      <c r="D381" s="4"/>
      <c r="E381" s="5"/>
      <c r="F381" s="3"/>
      <c r="G381" s="2"/>
      <c r="H381" s="6"/>
      <c r="I381" s="5"/>
      <c r="J381" s="16"/>
      <c r="K381" s="2"/>
      <c r="L381" s="85"/>
      <c r="M381" s="2"/>
      <c r="N381" s="2"/>
    </row>
    <row r="382" spans="2:14" ht="12.75">
      <c r="B382" s="2"/>
      <c r="C382" s="16"/>
      <c r="D382" s="4"/>
      <c r="E382" s="5"/>
      <c r="F382" s="3"/>
      <c r="G382" s="2"/>
      <c r="H382" s="6"/>
      <c r="I382" s="5"/>
      <c r="J382" s="16"/>
      <c r="K382" s="2"/>
      <c r="L382" s="85"/>
      <c r="M382" s="2"/>
      <c r="N382" s="2"/>
    </row>
    <row r="383" spans="2:14" ht="12.75">
      <c r="B383" s="2"/>
      <c r="C383" s="16"/>
      <c r="D383" s="4"/>
      <c r="E383" s="5"/>
      <c r="F383" s="3"/>
      <c r="G383" s="2"/>
      <c r="H383" s="6"/>
      <c r="I383" s="5"/>
      <c r="J383" s="16"/>
      <c r="K383" s="2"/>
      <c r="L383" s="85"/>
      <c r="M383" s="2"/>
      <c r="N383" s="2"/>
    </row>
    <row r="384" spans="2:14" ht="12.75">
      <c r="B384" s="45"/>
      <c r="C384" s="16"/>
      <c r="D384" s="4"/>
      <c r="E384" s="5"/>
      <c r="F384" s="3"/>
      <c r="G384" s="2"/>
      <c r="H384" s="6"/>
      <c r="I384" s="5"/>
      <c r="J384" s="15"/>
      <c r="K384" s="2"/>
      <c r="L384" s="85"/>
      <c r="M384" s="2"/>
      <c r="N384" s="2"/>
    </row>
    <row r="385" spans="2:14" ht="12.75">
      <c r="B385" s="2"/>
      <c r="C385" s="16"/>
      <c r="D385" s="4"/>
      <c r="E385" s="55"/>
      <c r="F385" s="3"/>
      <c r="G385" s="54"/>
      <c r="H385" s="6"/>
      <c r="I385" s="5"/>
      <c r="J385" s="15"/>
      <c r="K385" s="2"/>
      <c r="L385" s="85"/>
      <c r="M385" s="2"/>
      <c r="N385" s="2"/>
    </row>
    <row r="386" spans="2:14" ht="12.75">
      <c r="B386" s="2"/>
      <c r="C386" s="57"/>
      <c r="D386" s="4"/>
      <c r="E386" s="55"/>
      <c r="F386" s="3"/>
      <c r="G386" s="56"/>
      <c r="H386" s="6"/>
      <c r="I386" s="5"/>
      <c r="J386" s="15"/>
      <c r="K386" s="2"/>
      <c r="L386" s="85"/>
      <c r="M386" s="2"/>
      <c r="N386" s="2"/>
    </row>
    <row r="387" spans="2:14" ht="12.75">
      <c r="B387" s="2"/>
      <c r="C387" s="57"/>
      <c r="D387" s="4"/>
      <c r="E387" s="5"/>
      <c r="F387" s="3"/>
      <c r="G387" s="56"/>
      <c r="H387" s="6"/>
      <c r="I387" s="5"/>
      <c r="J387" s="15"/>
      <c r="K387" s="2"/>
      <c r="L387" s="85"/>
      <c r="M387" s="2"/>
      <c r="N387" s="2"/>
    </row>
    <row r="388" spans="2:14" ht="12.75">
      <c r="B388" s="2"/>
      <c r="C388" s="57"/>
      <c r="D388" s="4"/>
      <c r="E388" s="5"/>
      <c r="F388" s="3"/>
      <c r="G388" s="56"/>
      <c r="H388" s="6"/>
      <c r="I388" s="5"/>
      <c r="J388" s="15"/>
      <c r="K388" s="2"/>
      <c r="L388" s="85"/>
      <c r="M388" s="2"/>
      <c r="N388" s="2"/>
    </row>
    <row r="389" spans="2:14" ht="12.75">
      <c r="B389" s="2"/>
      <c r="C389" s="14"/>
      <c r="D389" s="4"/>
      <c r="E389" s="5"/>
      <c r="F389" s="3"/>
      <c r="G389" s="56"/>
      <c r="H389" s="6"/>
      <c r="I389" s="5"/>
      <c r="J389" s="15"/>
      <c r="K389" s="2"/>
      <c r="L389" s="87"/>
      <c r="M389" s="2"/>
      <c r="N389" s="2"/>
    </row>
    <row r="390" spans="2:14" ht="12.75">
      <c r="B390" s="2"/>
      <c r="C390" s="57"/>
      <c r="D390" s="4"/>
      <c r="E390" s="5"/>
      <c r="F390" s="3"/>
      <c r="G390" s="56"/>
      <c r="H390" s="6"/>
      <c r="I390" s="5"/>
      <c r="J390" s="15"/>
      <c r="K390" s="2"/>
      <c r="L390" s="85"/>
      <c r="M390" s="2"/>
      <c r="N390" s="2"/>
    </row>
    <row r="391" spans="2:14" ht="12.75">
      <c r="B391" s="2"/>
      <c r="C391" s="57"/>
      <c r="D391" s="4"/>
      <c r="E391" s="5"/>
      <c r="F391" s="3"/>
      <c r="G391" s="56"/>
      <c r="H391" s="6"/>
      <c r="I391" s="5"/>
      <c r="J391" s="15"/>
      <c r="K391" s="2"/>
      <c r="L391" s="85"/>
      <c r="M391" s="2"/>
      <c r="N391" s="2"/>
    </row>
    <row r="392" spans="2:14" ht="12.75">
      <c r="B392" s="2"/>
      <c r="C392" s="16"/>
      <c r="D392" s="4"/>
      <c r="E392" s="5"/>
      <c r="F392" s="3"/>
      <c r="G392" s="56"/>
      <c r="H392" s="6"/>
      <c r="I392" s="5"/>
      <c r="J392" s="15"/>
      <c r="K392" s="2"/>
      <c r="L392" s="85"/>
      <c r="M392" s="2"/>
      <c r="N392" s="2"/>
    </row>
    <row r="393" spans="2:14" ht="12.75">
      <c r="B393" s="2"/>
      <c r="C393" s="16"/>
      <c r="D393" s="4"/>
      <c r="E393" s="5"/>
      <c r="F393" s="3"/>
      <c r="G393" s="56"/>
      <c r="H393" s="6"/>
      <c r="I393" s="5"/>
      <c r="J393" s="15"/>
      <c r="K393" s="2"/>
      <c r="L393" s="85"/>
      <c r="M393" s="2"/>
      <c r="N393" s="2"/>
    </row>
    <row r="394" spans="2:14" ht="12.75">
      <c r="B394" s="2"/>
      <c r="C394" s="16"/>
      <c r="D394" s="4"/>
      <c r="E394" s="5"/>
      <c r="F394" s="3"/>
      <c r="G394" s="56"/>
      <c r="H394" s="6"/>
      <c r="I394" s="5"/>
      <c r="J394" s="15"/>
      <c r="K394" s="2"/>
      <c r="L394" s="85"/>
      <c r="M394" s="2"/>
      <c r="N394" s="2"/>
    </row>
    <row r="395" spans="2:14" ht="12.75">
      <c r="B395" s="2"/>
      <c r="C395" s="16"/>
      <c r="D395" s="4"/>
      <c r="E395" s="5"/>
      <c r="F395" s="3"/>
      <c r="G395" s="2"/>
      <c r="H395" s="6"/>
      <c r="I395" s="5"/>
      <c r="J395" s="15"/>
      <c r="K395" s="2"/>
      <c r="L395" s="85"/>
      <c r="M395" s="2"/>
      <c r="N395" s="2"/>
    </row>
    <row r="396" spans="2:14" ht="12.75">
      <c r="B396" s="2"/>
      <c r="C396" s="16"/>
      <c r="D396" s="4"/>
      <c r="E396" s="5"/>
      <c r="F396" s="3"/>
      <c r="G396" s="2"/>
      <c r="H396" s="6"/>
      <c r="I396" s="5"/>
      <c r="J396" s="15"/>
      <c r="K396" s="2"/>
      <c r="L396" s="85"/>
      <c r="M396" s="2"/>
      <c r="N396" s="2"/>
    </row>
    <row r="397" spans="2:14" ht="12.75">
      <c r="B397" s="45"/>
      <c r="C397" s="16"/>
      <c r="D397" s="4"/>
      <c r="E397" s="5"/>
      <c r="F397" s="3"/>
      <c r="G397" s="2"/>
      <c r="H397" s="61"/>
      <c r="I397" s="5"/>
      <c r="J397" s="15"/>
      <c r="K397" s="2"/>
      <c r="L397" s="85"/>
      <c r="M397" s="2"/>
      <c r="N397" s="2"/>
    </row>
    <row r="398" spans="2:14" ht="12.75">
      <c r="B398" s="2"/>
      <c r="C398" s="57"/>
      <c r="D398" s="4"/>
      <c r="E398" s="51"/>
      <c r="F398" s="3"/>
      <c r="G398" s="52"/>
      <c r="H398" s="61"/>
      <c r="I398" s="5"/>
      <c r="J398" s="15"/>
      <c r="K398" s="2"/>
      <c r="L398" s="85"/>
      <c r="M398" s="2"/>
      <c r="N398" s="2"/>
    </row>
    <row r="399" spans="2:14" ht="12.75">
      <c r="B399" s="2"/>
      <c r="C399" s="57"/>
      <c r="D399" s="4"/>
      <c r="E399" s="53"/>
      <c r="F399" s="15"/>
      <c r="G399" s="63"/>
      <c r="H399" s="61"/>
      <c r="I399" s="55"/>
      <c r="J399" s="15"/>
      <c r="K399" s="2"/>
      <c r="L399" s="85"/>
      <c r="M399" s="2"/>
      <c r="N399" s="2"/>
    </row>
    <row r="400" spans="2:14" ht="12.75">
      <c r="B400" s="2"/>
      <c r="C400" s="57"/>
      <c r="D400" s="4"/>
      <c r="E400" s="53"/>
      <c r="F400" s="3"/>
      <c r="G400" s="56"/>
      <c r="H400" s="61"/>
      <c r="I400" s="55"/>
      <c r="J400" s="16"/>
      <c r="K400" s="2"/>
      <c r="L400" s="66"/>
      <c r="M400" s="2"/>
      <c r="N400" s="2"/>
    </row>
    <row r="401" spans="2:14" ht="12.75">
      <c r="B401" s="2"/>
      <c r="C401" s="14"/>
      <c r="D401" s="58"/>
      <c r="E401" s="64"/>
      <c r="F401" s="47"/>
      <c r="G401" s="65"/>
      <c r="H401" s="60"/>
      <c r="I401" s="55"/>
      <c r="J401" s="47"/>
      <c r="K401" s="2"/>
      <c r="L401" s="87"/>
      <c r="M401" s="2"/>
      <c r="N401" s="2"/>
    </row>
    <row r="402" spans="2:14" ht="12.75">
      <c r="B402" s="2"/>
      <c r="C402" s="57"/>
      <c r="D402" s="4"/>
      <c r="E402" s="53"/>
      <c r="F402" s="3"/>
      <c r="G402" s="56"/>
      <c r="H402" s="6"/>
      <c r="I402" s="55"/>
      <c r="J402" s="15"/>
      <c r="K402" s="2"/>
      <c r="L402" s="85"/>
      <c r="M402" s="2"/>
      <c r="N402" s="2"/>
    </row>
    <row r="403" spans="2:14" ht="12.75">
      <c r="B403" s="2"/>
      <c r="C403" s="16"/>
      <c r="D403" s="4"/>
      <c r="E403" s="53"/>
      <c r="F403" s="3"/>
      <c r="G403" s="56"/>
      <c r="H403" s="6"/>
      <c r="I403" s="55"/>
      <c r="J403" s="15"/>
      <c r="K403" s="2"/>
      <c r="L403" s="66"/>
      <c r="M403" s="2"/>
      <c r="N403" s="2"/>
    </row>
    <row r="404" spans="2:14" ht="12.75">
      <c r="B404" s="2"/>
      <c r="C404" s="16"/>
      <c r="D404" s="4"/>
      <c r="E404" s="5"/>
      <c r="F404" s="3"/>
      <c r="G404" s="2"/>
      <c r="H404" s="6"/>
      <c r="I404" s="55"/>
      <c r="J404" s="15"/>
      <c r="K404" s="2"/>
      <c r="L404" s="85"/>
      <c r="M404" s="2"/>
      <c r="N404" s="2"/>
    </row>
    <row r="405" spans="2:14" ht="12.75">
      <c r="B405" s="2"/>
      <c r="C405" s="16"/>
      <c r="D405" s="4"/>
      <c r="E405" s="5"/>
      <c r="F405" s="3"/>
      <c r="G405" s="2"/>
      <c r="H405" s="6"/>
      <c r="I405" s="55"/>
      <c r="J405" s="15"/>
      <c r="K405" s="2"/>
      <c r="L405" s="85"/>
      <c r="M405" s="2"/>
      <c r="N405" s="2"/>
    </row>
    <row r="406" spans="2:14" ht="12.75">
      <c r="B406" s="2"/>
      <c r="C406" s="57"/>
      <c r="D406" s="4"/>
      <c r="E406" s="51"/>
      <c r="F406" s="49"/>
      <c r="G406" s="59"/>
      <c r="H406" s="6"/>
      <c r="I406" s="55"/>
      <c r="J406" s="15"/>
      <c r="K406" s="2"/>
      <c r="L406" s="85"/>
      <c r="M406" s="2"/>
      <c r="N406" s="2"/>
    </row>
    <row r="407" spans="2:14" ht="12.75">
      <c r="B407" s="2"/>
      <c r="C407" s="57"/>
      <c r="D407" s="4"/>
      <c r="E407" s="51"/>
      <c r="F407" s="15"/>
      <c r="G407" s="67"/>
      <c r="H407" s="6"/>
      <c r="I407" s="55"/>
      <c r="J407" s="15"/>
      <c r="K407" s="2"/>
      <c r="L407" s="85"/>
      <c r="M407" s="2"/>
      <c r="N407" s="2"/>
    </row>
    <row r="408" spans="2:14" ht="12.75">
      <c r="B408" s="2"/>
      <c r="C408" s="57"/>
      <c r="D408" s="4"/>
      <c r="E408" s="51"/>
      <c r="F408" s="47"/>
      <c r="G408" s="65"/>
      <c r="H408" s="6"/>
      <c r="I408" s="55"/>
      <c r="J408" s="15"/>
      <c r="K408" s="2"/>
      <c r="L408" s="85"/>
      <c r="M408" s="2"/>
      <c r="N408" s="2"/>
    </row>
    <row r="409" spans="2:14" ht="12.75">
      <c r="B409" s="2"/>
      <c r="C409" s="57"/>
      <c r="D409" s="4"/>
      <c r="E409" s="51"/>
      <c r="F409" s="3"/>
      <c r="G409" s="2"/>
      <c r="H409" s="6"/>
      <c r="I409" s="55"/>
      <c r="J409" s="15"/>
      <c r="K409" s="2"/>
      <c r="L409" s="85"/>
      <c r="M409" s="2"/>
      <c r="N409" s="2"/>
    </row>
    <row r="410" spans="2:14" ht="12.75">
      <c r="B410" s="2"/>
      <c r="C410" s="57"/>
      <c r="D410" s="4"/>
      <c r="E410" s="51"/>
      <c r="F410" s="68"/>
      <c r="G410" s="59"/>
      <c r="H410" s="6"/>
      <c r="I410" s="55"/>
      <c r="J410" s="16"/>
      <c r="K410" s="2"/>
      <c r="L410" s="85"/>
      <c r="M410" s="2"/>
      <c r="N410" s="2"/>
    </row>
    <row r="411" spans="2:14" ht="12.75">
      <c r="B411" s="2"/>
      <c r="C411" s="57"/>
      <c r="D411" s="4"/>
      <c r="E411" s="51"/>
      <c r="F411" s="49"/>
      <c r="G411" s="59"/>
      <c r="H411" s="6"/>
      <c r="I411" s="55"/>
      <c r="J411" s="16"/>
      <c r="K411" s="2"/>
      <c r="L411" s="85"/>
      <c r="M411" s="2"/>
      <c r="N411" s="2"/>
    </row>
    <row r="412" spans="2:14" ht="12.75">
      <c r="B412" s="2"/>
      <c r="C412" s="57"/>
      <c r="D412" s="4"/>
      <c r="E412" s="51"/>
      <c r="F412" s="49"/>
      <c r="G412" s="2"/>
      <c r="H412" s="50"/>
      <c r="I412" s="55"/>
      <c r="J412" s="16"/>
      <c r="K412" s="2"/>
      <c r="L412" s="85"/>
      <c r="M412" s="2"/>
      <c r="N412" s="2"/>
    </row>
    <row r="413" spans="2:14" ht="12.75">
      <c r="B413" s="45"/>
      <c r="C413" s="57"/>
      <c r="D413" s="4"/>
      <c r="E413" s="53"/>
      <c r="F413" s="3"/>
      <c r="G413" s="2"/>
      <c r="H413" s="50"/>
      <c r="I413" s="55"/>
      <c r="J413" s="16"/>
      <c r="K413" s="2"/>
      <c r="L413" s="85"/>
      <c r="M413" s="2"/>
      <c r="N413" s="2"/>
    </row>
    <row r="414" spans="2:14" ht="12.75">
      <c r="B414" s="2"/>
      <c r="C414" s="14"/>
      <c r="D414" s="58"/>
      <c r="E414" s="5"/>
      <c r="F414" s="62"/>
      <c r="G414" s="58"/>
      <c r="H414" s="9"/>
      <c r="I414" s="55"/>
      <c r="J414" s="16"/>
      <c r="K414" s="2"/>
      <c r="L414" s="87"/>
      <c r="M414" s="2"/>
      <c r="N414" s="2"/>
    </row>
    <row r="415" spans="2:14" ht="12.75">
      <c r="B415" s="2"/>
      <c r="C415" s="57"/>
      <c r="D415" s="69"/>
      <c r="E415" s="64"/>
      <c r="F415" s="3"/>
      <c r="G415" s="2"/>
      <c r="H415" s="50"/>
      <c r="I415" s="55"/>
      <c r="J415" s="16"/>
      <c r="K415" s="2"/>
      <c r="L415" s="85"/>
      <c r="M415" s="2"/>
      <c r="N415" s="2"/>
    </row>
    <row r="416" spans="2:14" ht="12.75">
      <c r="B416" s="2"/>
      <c r="C416" s="57"/>
      <c r="D416" s="2"/>
      <c r="E416" s="20"/>
      <c r="F416" s="49"/>
      <c r="G416" s="2"/>
      <c r="H416" s="6"/>
      <c r="I416" s="55"/>
      <c r="J416" s="16"/>
      <c r="K416" s="2"/>
      <c r="L416" s="85"/>
      <c r="M416" s="2"/>
      <c r="N416" s="2"/>
    </row>
    <row r="417" spans="2:14" ht="12.75">
      <c r="B417" s="2"/>
      <c r="C417" s="57"/>
      <c r="D417" s="58"/>
      <c r="E417" s="20"/>
      <c r="F417" s="3"/>
      <c r="G417" s="2"/>
      <c r="H417" s="76"/>
      <c r="I417" s="55"/>
      <c r="J417" s="16"/>
      <c r="K417" s="2"/>
      <c r="L417" s="85"/>
      <c r="M417" s="2"/>
      <c r="N417" s="2"/>
    </row>
    <row r="418" spans="2:14" ht="12.75">
      <c r="B418" s="2"/>
      <c r="C418" s="57"/>
      <c r="D418" s="2"/>
      <c r="E418" s="20"/>
      <c r="F418" s="2"/>
      <c r="G418" s="56"/>
      <c r="H418" s="6"/>
      <c r="I418" s="55"/>
      <c r="J418" s="16"/>
      <c r="K418" s="2"/>
      <c r="L418" s="85"/>
      <c r="M418" s="2"/>
      <c r="N418" s="2"/>
    </row>
    <row r="419" spans="2:14" ht="12.75">
      <c r="B419" s="2"/>
      <c r="C419" s="57"/>
      <c r="D419" s="58"/>
      <c r="E419" s="51"/>
      <c r="F419" s="49"/>
      <c r="G419" s="59"/>
      <c r="H419" s="76"/>
      <c r="I419" s="55"/>
      <c r="J419" s="16"/>
      <c r="K419" s="2"/>
      <c r="L419" s="85"/>
      <c r="M419" s="2"/>
      <c r="N419" s="2"/>
    </row>
    <row r="420" spans="2:14" ht="12.75">
      <c r="B420" s="2"/>
      <c r="C420" s="57"/>
      <c r="D420" s="4"/>
      <c r="E420" s="51"/>
      <c r="F420" s="49"/>
      <c r="G420" s="59"/>
      <c r="H420" s="50"/>
      <c r="I420" s="55"/>
      <c r="J420" s="16"/>
      <c r="K420" s="2"/>
      <c r="L420" s="85"/>
      <c r="M420" s="2"/>
      <c r="N420" s="2"/>
    </row>
    <row r="421" spans="2:14" ht="12.75">
      <c r="B421" s="2"/>
      <c r="C421" s="57"/>
      <c r="D421" s="4"/>
      <c r="E421" s="51"/>
      <c r="F421" s="49"/>
      <c r="G421" s="2"/>
      <c r="H421" s="50"/>
      <c r="I421" s="55"/>
      <c r="J421" s="16"/>
      <c r="K421" s="2"/>
      <c r="L421" s="85"/>
      <c r="M421" s="2"/>
      <c r="N421" s="2"/>
    </row>
    <row r="422" spans="2:14" ht="12.75">
      <c r="B422" s="2"/>
      <c r="C422" s="57"/>
      <c r="D422" s="4"/>
      <c r="E422" s="53"/>
      <c r="F422" s="3"/>
      <c r="G422" s="2"/>
      <c r="H422" s="50"/>
      <c r="I422" s="55"/>
      <c r="J422" s="16"/>
      <c r="K422" s="2"/>
      <c r="L422" s="85"/>
      <c r="M422" s="2"/>
      <c r="N422" s="2"/>
    </row>
    <row r="423" spans="2:14" ht="12.75">
      <c r="B423" s="2"/>
      <c r="C423" s="16"/>
      <c r="D423" s="58"/>
      <c r="E423" s="64"/>
      <c r="F423" s="62"/>
      <c r="G423" s="58"/>
      <c r="H423" s="6"/>
      <c r="I423" s="55"/>
      <c r="J423" s="16"/>
      <c r="K423" s="2"/>
      <c r="L423" s="85"/>
      <c r="M423" s="2"/>
      <c r="N423" s="2"/>
    </row>
    <row r="424" spans="2:14" ht="12.75">
      <c r="B424" s="2"/>
      <c r="C424" s="16"/>
      <c r="D424" s="4"/>
      <c r="E424" s="5"/>
      <c r="F424" s="3"/>
      <c r="G424" s="2"/>
      <c r="H424" s="6"/>
      <c r="I424" s="55"/>
      <c r="J424" s="16"/>
      <c r="K424" s="2"/>
      <c r="L424" s="85"/>
      <c r="M424" s="2"/>
      <c r="N424" s="2"/>
    </row>
    <row r="425" spans="2:14" ht="12.75">
      <c r="B425" s="2"/>
      <c r="C425" s="16"/>
      <c r="D425" s="4"/>
      <c r="E425" s="64"/>
      <c r="F425" s="3"/>
      <c r="G425" s="2"/>
      <c r="H425" s="6"/>
      <c r="I425" s="55"/>
      <c r="J425" s="16"/>
      <c r="K425" s="2"/>
      <c r="L425" s="85"/>
      <c r="M425" s="2"/>
      <c r="N425" s="2"/>
    </row>
    <row r="426" spans="2:14" ht="12.75">
      <c r="B426" s="2"/>
      <c r="C426" s="16"/>
      <c r="D426" s="4"/>
      <c r="E426" s="5"/>
      <c r="F426" s="49"/>
      <c r="G426" s="59"/>
      <c r="H426" s="6"/>
      <c r="I426" s="55"/>
      <c r="J426" s="16"/>
      <c r="K426" s="2"/>
      <c r="L426" s="85"/>
      <c r="M426" s="2"/>
      <c r="N426" s="2"/>
    </row>
    <row r="427" spans="2:14" ht="12.75">
      <c r="B427" s="2"/>
      <c r="C427" s="16"/>
      <c r="D427" s="4"/>
      <c r="E427" s="64"/>
      <c r="F427" s="2"/>
      <c r="G427" s="56"/>
      <c r="H427" s="6"/>
      <c r="I427" s="55"/>
      <c r="J427" s="16"/>
      <c r="K427" s="2"/>
      <c r="L427" s="85"/>
      <c r="M427" s="2"/>
      <c r="N427" s="2"/>
    </row>
    <row r="428" spans="2:14" ht="12.75">
      <c r="B428" s="2"/>
      <c r="C428" s="16"/>
      <c r="D428" s="4"/>
      <c r="E428" s="64"/>
      <c r="F428" s="49"/>
      <c r="G428" s="2"/>
      <c r="H428" s="6"/>
      <c r="I428" s="55"/>
      <c r="J428" s="16"/>
      <c r="K428" s="2"/>
      <c r="L428" s="85"/>
      <c r="M428" s="2"/>
      <c r="N428" s="2"/>
    </row>
    <row r="429" spans="2:14" ht="12.75">
      <c r="B429" s="2"/>
      <c r="C429" s="16"/>
      <c r="D429" s="4"/>
      <c r="E429" s="51"/>
      <c r="F429" s="68"/>
      <c r="G429" s="59"/>
      <c r="H429" s="6"/>
      <c r="I429" s="55"/>
      <c r="J429" s="16"/>
      <c r="K429" s="2"/>
      <c r="L429" s="88"/>
      <c r="M429" s="2"/>
      <c r="N429" s="2"/>
    </row>
    <row r="430" spans="2:14" ht="12.75">
      <c r="B430" s="2"/>
      <c r="C430" s="16"/>
      <c r="D430" s="69"/>
      <c r="E430" s="51"/>
      <c r="F430" s="49"/>
      <c r="G430" s="59"/>
      <c r="H430" s="50"/>
      <c r="I430" s="55"/>
      <c r="J430" s="16"/>
      <c r="K430" s="2"/>
      <c r="L430" s="88"/>
      <c r="M430" s="2"/>
      <c r="N430" s="2"/>
    </row>
    <row r="431" spans="2:14" ht="12.75">
      <c r="B431" s="2"/>
      <c r="C431" s="16"/>
      <c r="D431" s="4"/>
      <c r="E431" s="51"/>
      <c r="F431" s="49"/>
      <c r="G431" s="2"/>
      <c r="H431" s="50"/>
      <c r="I431" s="55"/>
      <c r="J431" s="16"/>
      <c r="K431" s="2"/>
      <c r="L431" s="88"/>
      <c r="M431" s="2"/>
      <c r="N431" s="2"/>
    </row>
    <row r="432" spans="2:14" ht="12.75">
      <c r="B432" s="2"/>
      <c r="C432" s="70"/>
      <c r="D432" s="4"/>
      <c r="E432" s="53"/>
      <c r="F432" s="3"/>
      <c r="G432" s="2"/>
      <c r="H432" s="50"/>
      <c r="I432" s="55"/>
      <c r="J432" s="16"/>
      <c r="K432" s="2"/>
      <c r="L432" s="88"/>
      <c r="M432" s="2"/>
      <c r="N432" s="2"/>
    </row>
    <row r="433" spans="2:14" ht="12.75">
      <c r="B433" s="44"/>
      <c r="C433" s="70"/>
      <c r="D433" s="58"/>
      <c r="E433" s="5"/>
      <c r="F433" s="62"/>
      <c r="G433" s="58"/>
      <c r="H433" s="6"/>
      <c r="I433" s="55"/>
      <c r="J433" s="16"/>
      <c r="K433" s="56"/>
      <c r="L433" s="88"/>
      <c r="M433" s="2"/>
      <c r="N433" s="2"/>
    </row>
    <row r="434" spans="2:14" ht="12.75">
      <c r="B434" s="2"/>
      <c r="C434" s="70"/>
      <c r="D434" s="4"/>
      <c r="E434" s="64"/>
      <c r="F434" s="3"/>
      <c r="G434" s="2"/>
      <c r="H434" s="72"/>
      <c r="I434" s="55"/>
      <c r="J434" s="16"/>
      <c r="K434" s="75"/>
      <c r="L434" s="89"/>
      <c r="M434" s="73"/>
      <c r="N434" s="73"/>
    </row>
    <row r="435" spans="2:14" ht="12.75">
      <c r="B435" s="2"/>
      <c r="C435" s="77"/>
      <c r="D435" s="4"/>
      <c r="E435" s="53"/>
      <c r="F435" s="15"/>
      <c r="G435" s="56"/>
      <c r="H435" s="6"/>
      <c r="I435" s="55"/>
      <c r="J435" s="16"/>
      <c r="K435" s="73"/>
      <c r="L435" s="88"/>
      <c r="M435" s="2"/>
      <c r="N435" s="2"/>
    </row>
    <row r="436" spans="2:14" ht="12.75">
      <c r="B436" s="58"/>
      <c r="C436" s="74"/>
      <c r="D436" s="2"/>
      <c r="E436" s="78"/>
      <c r="F436" s="3"/>
      <c r="G436" s="2"/>
      <c r="H436" s="6"/>
      <c r="I436" s="55"/>
      <c r="J436" s="16"/>
      <c r="K436" s="2"/>
      <c r="L436" s="88"/>
      <c r="M436" s="71"/>
      <c r="N436" s="71"/>
    </row>
    <row r="437" spans="2:14" ht="12.75">
      <c r="B437" s="2"/>
      <c r="C437" s="33"/>
      <c r="D437" s="58"/>
      <c r="E437" s="79"/>
      <c r="F437" s="3"/>
      <c r="G437" s="2"/>
      <c r="H437" s="76"/>
      <c r="I437" s="55"/>
      <c r="J437" s="16"/>
      <c r="K437" s="2"/>
      <c r="L437" s="88"/>
      <c r="M437" s="71"/>
      <c r="N437" s="71"/>
    </row>
    <row r="438" spans="2:14" ht="12.75">
      <c r="B438" s="58"/>
      <c r="C438" s="74"/>
      <c r="D438" s="2"/>
      <c r="E438" s="40"/>
      <c r="F438" s="2"/>
      <c r="G438" s="56"/>
      <c r="H438" s="6"/>
      <c r="I438" s="55"/>
      <c r="J438" s="16"/>
      <c r="K438" s="2"/>
      <c r="L438" s="88"/>
      <c r="M438" s="71"/>
      <c r="N438" s="71"/>
    </row>
    <row r="439" spans="2:14" ht="12.75">
      <c r="B439" s="2"/>
      <c r="C439" s="14"/>
      <c r="D439" s="58"/>
      <c r="E439" s="80"/>
      <c r="F439" s="49"/>
      <c r="G439" s="59"/>
      <c r="H439" s="76"/>
      <c r="I439" s="55"/>
      <c r="J439" s="16"/>
      <c r="K439" s="2"/>
      <c r="L439" s="88"/>
      <c r="M439" s="71"/>
      <c r="N439" s="71"/>
    </row>
    <row r="440" spans="2:14" ht="12.75">
      <c r="B440" s="58"/>
      <c r="C440" s="74"/>
      <c r="D440" s="2"/>
      <c r="E440" s="5"/>
      <c r="F440" s="62"/>
      <c r="G440" s="58"/>
      <c r="H440" s="6"/>
      <c r="I440" s="55"/>
      <c r="J440" s="16"/>
      <c r="K440" s="2"/>
      <c r="L440" s="88"/>
      <c r="M440" s="2"/>
      <c r="N440" s="2"/>
    </row>
    <row r="441" spans="2:14" ht="12.75">
      <c r="B441" s="2"/>
      <c r="C441" s="14"/>
      <c r="D441" s="58"/>
      <c r="E441" s="64"/>
      <c r="F441" s="3"/>
      <c r="G441" s="2"/>
      <c r="H441" s="72"/>
      <c r="I441" s="55"/>
      <c r="J441" s="16"/>
      <c r="K441" s="2"/>
      <c r="L441" s="88"/>
      <c r="M441" s="2"/>
      <c r="N441" s="2"/>
    </row>
    <row r="442" spans="2:14" ht="12.75">
      <c r="B442" s="58"/>
      <c r="C442" s="74"/>
      <c r="D442" s="2"/>
      <c r="E442" s="51"/>
      <c r="F442" s="49"/>
      <c r="G442" s="2"/>
      <c r="H442" s="50"/>
      <c r="I442" s="55"/>
      <c r="J442" s="16"/>
      <c r="K442" s="2"/>
      <c r="L442" s="88"/>
      <c r="M442" s="2"/>
      <c r="N442" s="2"/>
    </row>
    <row r="443" spans="2:14" ht="12.75">
      <c r="B443" s="2"/>
      <c r="C443" s="14"/>
      <c r="D443" s="58"/>
      <c r="E443" s="53"/>
      <c r="F443" s="15"/>
      <c r="G443" s="56"/>
      <c r="H443" s="6"/>
      <c r="I443" s="55"/>
      <c r="J443" s="16"/>
      <c r="K443" s="2"/>
      <c r="L443" s="88"/>
      <c r="M443" s="2"/>
      <c r="N443" s="2"/>
    </row>
    <row r="444" spans="2:14" ht="12.75">
      <c r="B444" s="58"/>
      <c r="C444" s="74"/>
      <c r="D444" s="2"/>
      <c r="E444" s="53"/>
      <c r="F444" s="3"/>
      <c r="G444" s="2"/>
      <c r="H444" s="50"/>
      <c r="I444" s="55"/>
      <c r="J444" s="16"/>
      <c r="K444" s="73"/>
      <c r="L444" s="89"/>
      <c r="M444" s="2"/>
      <c r="N444" s="2"/>
    </row>
    <row r="445" spans="2:14" ht="12.75">
      <c r="B445" s="2"/>
      <c r="C445" s="14"/>
      <c r="D445" s="58"/>
      <c r="E445" s="80"/>
      <c r="F445" s="49"/>
      <c r="G445" s="59"/>
      <c r="H445" s="76"/>
      <c r="I445" s="55"/>
      <c r="J445" s="16"/>
      <c r="K445" s="73"/>
      <c r="L445" s="88"/>
      <c r="M445" s="2"/>
      <c r="N445" s="2"/>
    </row>
    <row r="446" spans="2:14" ht="12.75">
      <c r="B446" s="58"/>
      <c r="C446" s="74"/>
      <c r="D446" s="2"/>
      <c r="E446" s="81"/>
      <c r="F446" s="49"/>
      <c r="G446" s="2"/>
      <c r="H446" s="6"/>
      <c r="I446" s="55"/>
      <c r="J446" s="16"/>
      <c r="K446" s="2"/>
      <c r="L446" s="88"/>
      <c r="M446" s="2"/>
      <c r="N446" s="2"/>
    </row>
    <row r="447" spans="2:14" ht="12.75">
      <c r="B447" s="2"/>
      <c r="C447" s="14"/>
      <c r="D447" s="58"/>
      <c r="E447" s="81"/>
      <c r="F447" s="3"/>
      <c r="G447" s="2"/>
      <c r="H447" s="76"/>
      <c r="I447" s="55"/>
      <c r="J447" s="16"/>
      <c r="K447" s="2"/>
      <c r="L447" s="88"/>
      <c r="M447" s="2"/>
      <c r="N447" s="2"/>
    </row>
    <row r="448" spans="2:14" ht="12.75">
      <c r="B448" s="58"/>
      <c r="C448" s="74"/>
      <c r="D448" s="2"/>
      <c r="E448" s="81"/>
      <c r="F448" s="49"/>
      <c r="G448" s="59"/>
      <c r="H448" s="6"/>
      <c r="I448" s="55"/>
      <c r="J448" s="16"/>
      <c r="K448" s="2"/>
      <c r="L448" s="88"/>
      <c r="M448" s="2"/>
      <c r="N448" s="2"/>
    </row>
    <row r="449" spans="2:14" ht="12.75">
      <c r="B449" s="2"/>
      <c r="C449" s="14"/>
      <c r="D449" s="58"/>
      <c r="E449" s="81"/>
      <c r="F449" s="2"/>
      <c r="G449" s="56"/>
      <c r="H449" s="76"/>
      <c r="I449" s="55"/>
      <c r="J449" s="16"/>
      <c r="K449" s="2"/>
      <c r="L449" s="88"/>
      <c r="M449" s="2"/>
      <c r="N449" s="2"/>
    </row>
    <row r="450" spans="2:14" ht="12.75">
      <c r="B450" s="58"/>
      <c r="C450" s="83"/>
      <c r="D450" s="82"/>
      <c r="E450" s="81"/>
      <c r="F450" s="2"/>
      <c r="G450" s="56"/>
      <c r="H450" s="6"/>
      <c r="I450" s="55"/>
      <c r="J450" s="16"/>
      <c r="K450" s="15"/>
      <c r="L450" s="88"/>
      <c r="M450" s="2"/>
      <c r="N450" s="2"/>
    </row>
    <row r="451" spans="2:14" ht="12.75">
      <c r="B451" s="2"/>
      <c r="C451" s="83"/>
      <c r="D451" s="84"/>
      <c r="E451" s="80"/>
      <c r="F451" s="15"/>
      <c r="G451" s="56"/>
      <c r="H451" s="76"/>
      <c r="I451" s="55"/>
      <c r="J451" s="16"/>
      <c r="K451" s="15"/>
      <c r="L451" s="89"/>
      <c r="M451" s="2"/>
      <c r="N451" s="2"/>
    </row>
    <row r="452" spans="2:14" ht="12.75">
      <c r="B452" s="58"/>
      <c r="C452" s="83"/>
      <c r="D452" s="82"/>
      <c r="E452" s="81"/>
      <c r="F452" s="3"/>
      <c r="G452" s="2"/>
      <c r="H452" s="6"/>
      <c r="I452" s="55"/>
      <c r="J452" s="16"/>
      <c r="K452" s="15"/>
      <c r="L452" s="88"/>
      <c r="M452" s="2"/>
      <c r="N452" s="2"/>
    </row>
    <row r="453" spans="2:14" ht="12.75">
      <c r="B453" s="58"/>
      <c r="C453" s="83"/>
      <c r="D453" s="82"/>
      <c r="E453" s="81"/>
      <c r="F453" s="3"/>
      <c r="G453" s="2"/>
      <c r="H453" s="76"/>
      <c r="I453" s="55"/>
      <c r="J453" s="16"/>
      <c r="K453" s="15"/>
      <c r="L453" s="88"/>
      <c r="M453" s="2"/>
      <c r="N453" s="2"/>
    </row>
    <row r="454" spans="2:14" ht="12.75">
      <c r="B454" s="2"/>
      <c r="C454" s="74"/>
      <c r="D454" s="82"/>
      <c r="E454" s="56"/>
      <c r="F454" s="2"/>
      <c r="G454" s="56"/>
      <c r="H454" s="6"/>
      <c r="I454" s="55"/>
      <c r="J454" s="16"/>
      <c r="K454" s="2"/>
      <c r="L454" s="88"/>
      <c r="M454" s="2"/>
      <c r="N454" s="2"/>
    </row>
    <row r="455" spans="2:14" ht="12.75">
      <c r="B455" s="58"/>
      <c r="C455" s="14"/>
      <c r="D455" s="84"/>
      <c r="F455" s="58"/>
      <c r="H455" s="76"/>
      <c r="I455" s="55"/>
      <c r="J455" s="16"/>
      <c r="K455" s="2"/>
      <c r="L455" s="88"/>
      <c r="M455" s="2"/>
      <c r="N455" s="2"/>
    </row>
    <row r="456" spans="2:14" ht="12.75">
      <c r="B456" s="2"/>
      <c r="C456" s="74"/>
      <c r="D456" s="2"/>
      <c r="E456" s="56"/>
      <c r="F456" s="2"/>
      <c r="G456" s="56"/>
      <c r="H456" s="6"/>
      <c r="I456" s="55"/>
      <c r="J456" s="16"/>
      <c r="K456" s="2"/>
      <c r="L456" s="88"/>
      <c r="M456" s="2"/>
      <c r="N456" s="2"/>
    </row>
    <row r="457" spans="2:14" ht="12.75">
      <c r="B457" s="58"/>
      <c r="C457" s="14"/>
      <c r="D457" s="58"/>
      <c r="F457" s="58"/>
      <c r="H457" s="76"/>
      <c r="I457" s="55"/>
      <c r="J457" s="16"/>
      <c r="K457" s="2"/>
      <c r="L457" s="88"/>
      <c r="M457" s="2"/>
      <c r="N457" s="2"/>
    </row>
    <row r="458" spans="2:14" ht="12.75">
      <c r="B458" s="2"/>
      <c r="C458" s="74"/>
      <c r="D458" s="2"/>
      <c r="E458" s="56"/>
      <c r="F458" s="2"/>
      <c r="G458" s="56"/>
      <c r="H458" s="6"/>
      <c r="I458" s="55"/>
      <c r="J458" s="16"/>
      <c r="K458" s="73"/>
      <c r="L458" s="89"/>
      <c r="M458" s="2"/>
      <c r="N458" s="2"/>
    </row>
    <row r="459" spans="3:14" ht="12.75">
      <c r="C459" s="14"/>
      <c r="H459" s="9"/>
      <c r="I459" s="59"/>
      <c r="J459" s="46"/>
      <c r="K459" s="2"/>
      <c r="L459" s="88"/>
      <c r="M459" s="2"/>
      <c r="N459" s="2"/>
    </row>
    <row r="460" spans="3:12" ht="12.75">
      <c r="C460" s="14"/>
      <c r="H460" s="9"/>
      <c r="J460" s="14"/>
      <c r="L460" s="90"/>
    </row>
    <row r="461" spans="3:12" ht="12.75">
      <c r="C461" s="14"/>
      <c r="H461" s="9"/>
      <c r="J461" s="14"/>
      <c r="L461" s="90"/>
    </row>
    <row r="462" spans="3:12" ht="12.75">
      <c r="C462" s="14"/>
      <c r="H462" s="9"/>
      <c r="J462" s="14"/>
      <c r="L462" s="90"/>
    </row>
    <row r="463" spans="3:12" ht="12.75">
      <c r="C463" s="14"/>
      <c r="H463" s="9"/>
      <c r="J463" s="14"/>
      <c r="L463" s="90"/>
    </row>
    <row r="464" spans="3:12" ht="12.75">
      <c r="C464" s="14"/>
      <c r="H464" s="9"/>
      <c r="J464" s="14"/>
      <c r="L464" s="90"/>
    </row>
    <row r="465" spans="3:12" ht="12.75">
      <c r="C465" s="14"/>
      <c r="H465" s="9"/>
      <c r="J465" s="14"/>
      <c r="L465" s="90"/>
    </row>
    <row r="466" spans="3:12" ht="12.75">
      <c r="C466" s="14"/>
      <c r="H466" s="9"/>
      <c r="J466" s="14"/>
      <c r="L466" s="90"/>
    </row>
    <row r="467" spans="3:12" ht="12.75">
      <c r="C467" s="14"/>
      <c r="H467" s="9"/>
      <c r="J467" s="14"/>
      <c r="L467" s="90"/>
    </row>
    <row r="468" spans="3:12" ht="12.75">
      <c r="C468" s="14"/>
      <c r="H468" s="9"/>
      <c r="J468" s="14"/>
      <c r="L468" s="90"/>
    </row>
    <row r="469" spans="3:12" ht="12.75">
      <c r="C469" s="14"/>
      <c r="H469" s="9"/>
      <c r="J469" s="14"/>
      <c r="L469" s="90"/>
    </row>
    <row r="470" spans="3:12" ht="12.75">
      <c r="C470" s="14"/>
      <c r="H470" s="9"/>
      <c r="J470" s="14"/>
      <c r="L470" s="90"/>
    </row>
    <row r="471" spans="3:12" ht="12.75">
      <c r="C471" s="14"/>
      <c r="H471" s="9"/>
      <c r="J471" s="14"/>
      <c r="L471" s="90"/>
    </row>
    <row r="472" spans="3:12" ht="12.75">
      <c r="C472" s="14"/>
      <c r="H472" s="9"/>
      <c r="J472" s="14"/>
      <c r="L472" s="90"/>
    </row>
    <row r="473" spans="3:12" ht="12.75">
      <c r="C473" s="14"/>
      <c r="H473" s="9"/>
      <c r="J473" s="14"/>
      <c r="L473" s="90"/>
    </row>
    <row r="474" spans="3:12" ht="12.75">
      <c r="C474" s="14"/>
      <c r="H474" s="9"/>
      <c r="J474" s="14"/>
      <c r="L474" s="90"/>
    </row>
    <row r="475" spans="3:12" ht="12.75">
      <c r="C475" s="14"/>
      <c r="H475" s="9"/>
      <c r="J475" s="14"/>
      <c r="L475" s="90"/>
    </row>
    <row r="476" spans="3:12" ht="12.75">
      <c r="C476" s="14"/>
      <c r="H476" s="9"/>
      <c r="J476" s="14"/>
      <c r="L476" s="90"/>
    </row>
    <row r="477" spans="3:12" ht="12.75">
      <c r="C477" s="14"/>
      <c r="H477" s="9"/>
      <c r="J477" s="14"/>
      <c r="L477" s="90"/>
    </row>
    <row r="478" spans="3:12" ht="12.75">
      <c r="C478" s="14"/>
      <c r="H478" s="9"/>
      <c r="J478" s="14"/>
      <c r="L478" s="90"/>
    </row>
    <row r="479" spans="3:12" ht="12.75">
      <c r="C479" s="14"/>
      <c r="H479" s="9"/>
      <c r="J479" s="14"/>
      <c r="L479" s="90"/>
    </row>
    <row r="480" spans="3:12" ht="12.75">
      <c r="C480" s="14"/>
      <c r="H480" s="9"/>
      <c r="J480" s="14"/>
      <c r="L480" s="90"/>
    </row>
    <row r="481" spans="3:12" ht="12.75">
      <c r="C481" s="14"/>
      <c r="H481" s="9"/>
      <c r="J481" s="14"/>
      <c r="L481" s="90"/>
    </row>
    <row r="482" spans="3:12" ht="12.75">
      <c r="C482" s="14"/>
      <c r="H482" s="9"/>
      <c r="J482" s="14"/>
      <c r="L482" s="90"/>
    </row>
    <row r="483" spans="3:12" ht="12.75">
      <c r="C483" s="14"/>
      <c r="H483" s="9"/>
      <c r="J483" s="14"/>
      <c r="L483" s="90"/>
    </row>
    <row r="484" spans="3:12" ht="12.75">
      <c r="C484" s="14"/>
      <c r="H484" s="9"/>
      <c r="J484" s="14"/>
      <c r="L484" s="90"/>
    </row>
    <row r="485" spans="3:12" ht="12.75">
      <c r="C485" s="14"/>
      <c r="H485" s="9"/>
      <c r="J485" s="14"/>
      <c r="L485" s="90"/>
    </row>
    <row r="486" spans="3:12" ht="12.75">
      <c r="C486" s="14"/>
      <c r="H486" s="9"/>
      <c r="J486" s="14"/>
      <c r="L486" s="90"/>
    </row>
    <row r="487" spans="3:12" ht="12.75">
      <c r="C487" s="14"/>
      <c r="H487" s="9"/>
      <c r="J487" s="14"/>
      <c r="L487" s="90"/>
    </row>
    <row r="488" spans="3:12" ht="12.75">
      <c r="C488" s="14"/>
      <c r="H488" s="9"/>
      <c r="J488" s="14"/>
      <c r="L488" s="90"/>
    </row>
    <row r="489" spans="3:10" ht="12.75">
      <c r="C489" s="14"/>
      <c r="H489" s="9"/>
      <c r="J489" s="14"/>
    </row>
    <row r="490" spans="3:10" ht="12.75">
      <c r="C490" s="14"/>
      <c r="H490" s="9"/>
      <c r="J490" s="14"/>
    </row>
    <row r="491" spans="3:10" ht="12.75">
      <c r="C491" s="14"/>
      <c r="H491" s="9"/>
      <c r="J491" s="14"/>
    </row>
    <row r="492" spans="3:10" ht="12.75">
      <c r="C492" s="14"/>
      <c r="H492" s="9"/>
      <c r="J492" s="14"/>
    </row>
    <row r="493" spans="3:10" ht="12.75">
      <c r="C493" s="14"/>
      <c r="H493" s="9"/>
      <c r="J493" s="14"/>
    </row>
    <row r="494" spans="3:10" ht="12.75">
      <c r="C494" s="14"/>
      <c r="H494" s="9"/>
      <c r="J494" s="14"/>
    </row>
    <row r="495" spans="3:10" ht="12.75">
      <c r="C495" s="14"/>
      <c r="H495" s="9"/>
      <c r="J495" s="14"/>
    </row>
    <row r="496" spans="3:10" ht="12.75">
      <c r="C496" s="14"/>
      <c r="H496" s="9"/>
      <c r="J496" s="14"/>
    </row>
    <row r="497" spans="3:10" ht="12.75">
      <c r="C497" s="14"/>
      <c r="H497" s="9"/>
      <c r="J497" s="14"/>
    </row>
    <row r="498" spans="3:10" ht="12.75">
      <c r="C498" s="14"/>
      <c r="H498" s="9"/>
      <c r="J498" s="14"/>
    </row>
    <row r="499" spans="3:10" ht="12.75">
      <c r="C499" s="14"/>
      <c r="H499" s="9"/>
      <c r="J499" s="14"/>
    </row>
    <row r="500" spans="3:10" ht="12.75">
      <c r="C500" s="14"/>
      <c r="H500" s="9"/>
      <c r="J500" s="14"/>
    </row>
    <row r="501" spans="3:10" ht="12.75">
      <c r="C501" s="14"/>
      <c r="H501" s="9"/>
      <c r="J501" s="14"/>
    </row>
    <row r="502" spans="3:10" ht="12.75">
      <c r="C502" s="14"/>
      <c r="H502" s="9"/>
      <c r="J502" s="14"/>
    </row>
    <row r="503" spans="3:10" ht="12.75">
      <c r="C503" s="14"/>
      <c r="H503" s="9"/>
      <c r="J503" s="14"/>
    </row>
    <row r="504" spans="3:10" ht="12.75">
      <c r="C504" s="14"/>
      <c r="H504" s="9"/>
      <c r="J504" s="14"/>
    </row>
    <row r="505" spans="3:10" ht="12.75">
      <c r="C505" s="14"/>
      <c r="H505" s="9"/>
      <c r="J505" s="14"/>
    </row>
    <row r="506" spans="3:10" ht="12.75">
      <c r="C506" s="14"/>
      <c r="H506" s="9"/>
      <c r="J506" s="14"/>
    </row>
    <row r="507" spans="3:10" ht="12.75">
      <c r="C507" s="14"/>
      <c r="H507" s="9"/>
      <c r="J507" s="14"/>
    </row>
    <row r="508" spans="3:10" ht="12.75">
      <c r="C508" s="14"/>
      <c r="H508" s="9"/>
      <c r="J508" s="14"/>
    </row>
    <row r="509" spans="3:10" ht="12.75">
      <c r="C509" s="14"/>
      <c r="H509" s="9"/>
      <c r="J509" s="14"/>
    </row>
    <row r="510" spans="3:10" ht="12.75">
      <c r="C510" s="14"/>
      <c r="H510" s="9"/>
      <c r="J510" s="14"/>
    </row>
    <row r="511" spans="3:10" ht="12.75">
      <c r="C511" s="14"/>
      <c r="H511" s="9"/>
      <c r="J511" s="14"/>
    </row>
    <row r="512" spans="3:10" ht="12.75">
      <c r="C512" s="14"/>
      <c r="H512" s="9"/>
      <c r="J512" s="14"/>
    </row>
    <row r="513" spans="3:10" ht="12.75">
      <c r="C513" s="14"/>
      <c r="H513" s="9"/>
      <c r="J513" s="14"/>
    </row>
    <row r="514" spans="3:10" ht="12.75">
      <c r="C514" s="14"/>
      <c r="H514" s="9"/>
      <c r="J514" s="14"/>
    </row>
    <row r="515" spans="3:10" ht="12.75">
      <c r="C515" s="14"/>
      <c r="H515" s="9"/>
      <c r="J515" s="14"/>
    </row>
    <row r="516" spans="3:10" ht="12.75">
      <c r="C516" s="14"/>
      <c r="H516" s="9"/>
      <c r="J516" s="14"/>
    </row>
    <row r="517" spans="3:10" ht="12.75">
      <c r="C517" s="14"/>
      <c r="H517" s="9"/>
      <c r="J517" s="14"/>
    </row>
    <row r="518" spans="3:10" ht="12.75">
      <c r="C518" s="14"/>
      <c r="H518" s="9"/>
      <c r="J518" s="14"/>
    </row>
    <row r="519" spans="3:10" ht="12.75">
      <c r="C519" s="14"/>
      <c r="H519" s="9"/>
      <c r="J519" s="14"/>
    </row>
    <row r="520" spans="3:10" ht="12.75">
      <c r="C520" s="14"/>
      <c r="H520" s="9"/>
      <c r="J520" s="14"/>
    </row>
    <row r="521" spans="3:10" ht="12.75">
      <c r="C521" s="14"/>
      <c r="H521" s="9"/>
      <c r="J521" s="14"/>
    </row>
    <row r="522" spans="3:10" ht="12.75">
      <c r="C522" s="14"/>
      <c r="H522" s="9"/>
      <c r="J522" s="14"/>
    </row>
    <row r="523" spans="3:10" ht="12.75">
      <c r="C523" s="14"/>
      <c r="H523" s="9"/>
      <c r="J523" s="14"/>
    </row>
    <row r="524" spans="3:10" ht="12.75">
      <c r="C524" s="14"/>
      <c r="H524" s="9"/>
      <c r="J524" s="14"/>
    </row>
    <row r="525" spans="3:10" ht="12.75">
      <c r="C525" s="14"/>
      <c r="H525" s="9"/>
      <c r="J525" s="14"/>
    </row>
    <row r="526" spans="3:10" ht="12.75">
      <c r="C526" s="14"/>
      <c r="H526" s="9"/>
      <c r="J526" s="14"/>
    </row>
    <row r="527" spans="3:10" ht="12.75">
      <c r="C527" s="14"/>
      <c r="H527" s="9"/>
      <c r="J527" s="14"/>
    </row>
    <row r="528" spans="3:10" ht="12.75">
      <c r="C528" s="14"/>
      <c r="H528" s="9"/>
      <c r="J528" s="14"/>
    </row>
    <row r="529" spans="3:10" ht="12.75">
      <c r="C529" s="14"/>
      <c r="H529" s="9"/>
      <c r="J529" s="14"/>
    </row>
    <row r="530" spans="3:10" ht="12.75">
      <c r="C530" s="14"/>
      <c r="H530" s="9"/>
      <c r="J530" s="14"/>
    </row>
    <row r="531" spans="3:10" ht="12.75">
      <c r="C531" s="14"/>
      <c r="H531" s="9"/>
      <c r="J531" s="14"/>
    </row>
    <row r="532" spans="3:10" ht="12.75">
      <c r="C532" s="14"/>
      <c r="H532" s="9"/>
      <c r="J532" s="14"/>
    </row>
    <row r="533" spans="3:10" ht="12.75">
      <c r="C533" s="14"/>
      <c r="H533" s="9"/>
      <c r="J533" s="14"/>
    </row>
    <row r="534" spans="3:10" ht="12.75">
      <c r="C534" s="14"/>
      <c r="H534" s="9"/>
      <c r="J534" s="14"/>
    </row>
    <row r="535" spans="3:10" ht="12.75">
      <c r="C535" s="14"/>
      <c r="H535" s="9"/>
      <c r="J535" s="14"/>
    </row>
    <row r="536" spans="3:10" ht="12.75">
      <c r="C536" s="14"/>
      <c r="H536" s="9"/>
      <c r="J536" s="14"/>
    </row>
    <row r="537" spans="3:10" ht="12.75">
      <c r="C537" s="14"/>
      <c r="H537" s="9"/>
      <c r="J537" s="14"/>
    </row>
    <row r="538" spans="3:10" ht="12.75">
      <c r="C538" s="14"/>
      <c r="H538" s="9"/>
      <c r="J538" s="14"/>
    </row>
    <row r="539" spans="3:10" ht="12.75">
      <c r="C539" s="14"/>
      <c r="H539" s="9"/>
      <c r="J539" s="14"/>
    </row>
    <row r="540" spans="3:10" ht="12.75">
      <c r="C540" s="14"/>
      <c r="H540" s="9"/>
      <c r="J540" s="14"/>
    </row>
    <row r="541" spans="3:10" ht="12.75">
      <c r="C541" s="14"/>
      <c r="H541" s="9"/>
      <c r="J541" s="14"/>
    </row>
    <row r="542" spans="3:10" ht="12.75">
      <c r="C542" s="14"/>
      <c r="H542" s="9"/>
      <c r="J542" s="14"/>
    </row>
    <row r="543" spans="3:10" ht="12.75">
      <c r="C543" s="14"/>
      <c r="H543" s="9"/>
      <c r="J543" s="14"/>
    </row>
    <row r="544" spans="3:10" ht="12.75">
      <c r="C544" s="14"/>
      <c r="H544" s="9"/>
      <c r="J544" s="14"/>
    </row>
    <row r="545" spans="3:10" ht="12.75">
      <c r="C545" s="14"/>
      <c r="H545" s="9"/>
      <c r="J545" s="14"/>
    </row>
    <row r="546" spans="3:10" ht="12.75">
      <c r="C546" s="14"/>
      <c r="H546" s="9"/>
      <c r="J546" s="14"/>
    </row>
    <row r="547" spans="3:10" ht="12.75">
      <c r="C547" s="14"/>
      <c r="H547" s="9"/>
      <c r="J547" s="14"/>
    </row>
    <row r="548" spans="3:10" ht="12.75">
      <c r="C548" s="14"/>
      <c r="H548" s="9"/>
      <c r="J548" s="14"/>
    </row>
    <row r="549" spans="3:10" ht="12.75">
      <c r="C549" s="14"/>
      <c r="H549" s="9"/>
      <c r="J549" s="14"/>
    </row>
    <row r="550" spans="3:10" ht="12.75">
      <c r="C550" s="14"/>
      <c r="H550" s="9"/>
      <c r="J550" s="14"/>
    </row>
    <row r="551" spans="3:10" ht="12.75">
      <c r="C551" s="14"/>
      <c r="H551" s="9"/>
      <c r="J551" s="14"/>
    </row>
    <row r="552" spans="3:10" ht="12.75">
      <c r="C552" s="14"/>
      <c r="H552" s="9"/>
      <c r="J552" s="14"/>
    </row>
    <row r="553" spans="3:10" ht="12.75">
      <c r="C553" s="14"/>
      <c r="H553" s="9"/>
      <c r="J553" s="14"/>
    </row>
    <row r="554" spans="3:10" ht="12.75">
      <c r="C554" s="14"/>
      <c r="H554" s="9"/>
      <c r="J554" s="14"/>
    </row>
    <row r="555" spans="3:10" ht="12.75">
      <c r="C555" s="14"/>
      <c r="H555" s="9"/>
      <c r="J555" s="14"/>
    </row>
    <row r="556" spans="3:10" ht="12.75">
      <c r="C556" s="14"/>
      <c r="H556" s="9"/>
      <c r="J556" s="14"/>
    </row>
    <row r="557" spans="3:10" ht="12.75">
      <c r="C557" s="14"/>
      <c r="H557" s="9"/>
      <c r="J557" s="14"/>
    </row>
    <row r="558" spans="3:10" ht="12.75">
      <c r="C558" s="14"/>
      <c r="H558" s="9"/>
      <c r="J558" s="14"/>
    </row>
    <row r="559" spans="3:10" ht="12.75">
      <c r="C559" s="14"/>
      <c r="H559" s="9"/>
      <c r="J559" s="14"/>
    </row>
    <row r="560" spans="3:10" ht="12.75">
      <c r="C560" s="14"/>
      <c r="H560" s="9"/>
      <c r="J560" s="14"/>
    </row>
    <row r="561" spans="3:10" ht="12.75">
      <c r="C561" s="14"/>
      <c r="H561" s="9"/>
      <c r="J561" s="14"/>
    </row>
    <row r="562" spans="3:10" ht="12.75">
      <c r="C562" s="14"/>
      <c r="H562" s="9"/>
      <c r="J562" s="14"/>
    </row>
    <row r="563" spans="3:10" ht="12.75">
      <c r="C563" s="14"/>
      <c r="H563" s="9"/>
      <c r="J563" s="14"/>
    </row>
    <row r="564" spans="3:10" ht="12.75">
      <c r="C564" s="14"/>
      <c r="H564" s="9"/>
      <c r="J564" s="14"/>
    </row>
    <row r="565" spans="3:10" ht="12.75">
      <c r="C565" s="14"/>
      <c r="H565" s="9"/>
      <c r="J565" s="14"/>
    </row>
    <row r="566" spans="3:10" ht="12.75">
      <c r="C566" s="14"/>
      <c r="H566" s="9"/>
      <c r="J566" s="14"/>
    </row>
    <row r="567" spans="3:10" ht="12.75">
      <c r="C567" s="14"/>
      <c r="H567" s="9"/>
      <c r="J567" s="14"/>
    </row>
    <row r="568" spans="3:10" ht="12.75">
      <c r="C568" s="14"/>
      <c r="H568" s="9"/>
      <c r="J568" s="14"/>
    </row>
    <row r="569" spans="3:10" ht="12.75">
      <c r="C569" s="14"/>
      <c r="H569" s="9"/>
      <c r="J569" s="14"/>
    </row>
    <row r="570" spans="3:10" ht="12.75">
      <c r="C570" s="14"/>
      <c r="H570" s="9"/>
      <c r="J570" s="14"/>
    </row>
    <row r="571" spans="3:10" ht="12.75">
      <c r="C571" s="14"/>
      <c r="H571" s="9"/>
      <c r="J571" s="14"/>
    </row>
    <row r="572" spans="3:10" ht="12.75">
      <c r="C572" s="14"/>
      <c r="H572" s="9"/>
      <c r="J572" s="14"/>
    </row>
    <row r="573" spans="3:10" ht="12.75">
      <c r="C573" s="14"/>
      <c r="H573" s="9"/>
      <c r="J573" s="14"/>
    </row>
    <row r="574" spans="3:10" ht="12.75">
      <c r="C574" s="14"/>
      <c r="H574" s="9"/>
      <c r="J574" s="14"/>
    </row>
    <row r="575" spans="3:10" ht="12.75">
      <c r="C575" s="14"/>
      <c r="H575" s="9"/>
      <c r="J575" s="14"/>
    </row>
    <row r="576" spans="3:10" ht="12.75">
      <c r="C576" s="14"/>
      <c r="H576" s="9"/>
      <c r="J576" s="14"/>
    </row>
    <row r="577" spans="3:10" ht="12.75">
      <c r="C577" s="14"/>
      <c r="H577" s="9"/>
      <c r="J577" s="14"/>
    </row>
    <row r="578" spans="3:10" ht="12.75">
      <c r="C578" s="14"/>
      <c r="H578" s="9"/>
      <c r="J578" s="14"/>
    </row>
    <row r="579" spans="3:10" ht="12.75">
      <c r="C579" s="14"/>
      <c r="H579" s="9"/>
      <c r="J579" s="14"/>
    </row>
    <row r="580" spans="3:10" ht="12.75">
      <c r="C580" s="14"/>
      <c r="H580" s="9"/>
      <c r="J580" s="14"/>
    </row>
    <row r="581" spans="3:10" ht="12.75">
      <c r="C581" s="14"/>
      <c r="H581" s="9"/>
      <c r="J581" s="14"/>
    </row>
    <row r="582" spans="3:10" ht="12.75">
      <c r="C582" s="14"/>
      <c r="H582" s="9"/>
      <c r="J582" s="14"/>
    </row>
    <row r="583" spans="3:10" ht="12.75">
      <c r="C583" s="14"/>
      <c r="H583" s="9"/>
      <c r="J583" s="14"/>
    </row>
    <row r="584" spans="3:10" ht="12.75">
      <c r="C584" s="14"/>
      <c r="H584" s="9"/>
      <c r="J584" s="14"/>
    </row>
    <row r="585" spans="3:10" ht="12.75">
      <c r="C585" s="14"/>
      <c r="H585" s="9"/>
      <c r="J585" s="14"/>
    </row>
    <row r="586" spans="3:10" ht="12.75">
      <c r="C586" s="14"/>
      <c r="H586" s="9"/>
      <c r="J586" s="14"/>
    </row>
    <row r="587" spans="3:10" ht="12.75">
      <c r="C587" s="14"/>
      <c r="H587" s="9"/>
      <c r="J587" s="14"/>
    </row>
    <row r="588" spans="3:10" ht="12.75">
      <c r="C588" s="14"/>
      <c r="H588" s="9"/>
      <c r="J588" s="14"/>
    </row>
    <row r="589" spans="3:10" ht="12.75">
      <c r="C589" s="14"/>
      <c r="H589" s="9"/>
      <c r="J589" s="14"/>
    </row>
    <row r="590" spans="3:10" ht="12.75">
      <c r="C590" s="14"/>
      <c r="H590" s="9"/>
      <c r="J590" s="14"/>
    </row>
    <row r="591" spans="3:10" ht="12.75">
      <c r="C591" s="14"/>
      <c r="H591" s="9"/>
      <c r="J591" s="14"/>
    </row>
    <row r="592" spans="3:10" ht="12.75">
      <c r="C592" s="14"/>
      <c r="H592" s="9"/>
      <c r="J592" s="14"/>
    </row>
    <row r="593" spans="3:10" ht="12.75">
      <c r="C593" s="14"/>
      <c r="H593" s="9"/>
      <c r="J593" s="14"/>
    </row>
    <row r="594" spans="3:10" ht="12.75">
      <c r="C594" s="14"/>
      <c r="H594" s="9"/>
      <c r="J594" s="14"/>
    </row>
    <row r="595" spans="3:10" ht="12.75">
      <c r="C595" s="14"/>
      <c r="H595" s="9"/>
      <c r="J595" s="14"/>
    </row>
    <row r="596" spans="3:10" ht="12.75">
      <c r="C596" s="14"/>
      <c r="H596" s="9"/>
      <c r="J596" s="14"/>
    </row>
    <row r="597" spans="3:10" ht="12.75">
      <c r="C597" s="14"/>
      <c r="H597" s="9"/>
      <c r="J597" s="14"/>
    </row>
    <row r="598" spans="3:10" ht="12.75">
      <c r="C598" s="14"/>
      <c r="H598" s="9"/>
      <c r="J598" s="14"/>
    </row>
    <row r="599" spans="3:10" ht="12.75">
      <c r="C599" s="14"/>
      <c r="H599" s="9"/>
      <c r="J599" s="14"/>
    </row>
    <row r="600" spans="3:10" ht="12.75">
      <c r="C600" s="14"/>
      <c r="H600" s="9"/>
      <c r="J600" s="14"/>
    </row>
    <row r="601" spans="3:10" ht="12.75">
      <c r="C601" s="14"/>
      <c r="H601" s="9"/>
      <c r="J601" s="14"/>
    </row>
    <row r="602" spans="3:10" ht="12.75">
      <c r="C602" s="14"/>
      <c r="H602" s="9"/>
      <c r="J602" s="14"/>
    </row>
    <row r="603" spans="3:10" ht="12.75">
      <c r="C603" s="14"/>
      <c r="H603" s="9"/>
      <c r="J603" s="14"/>
    </row>
    <row r="604" spans="3:10" ht="12.75">
      <c r="C604" s="14"/>
      <c r="H604" s="9"/>
      <c r="J604" s="14"/>
    </row>
    <row r="605" spans="3:10" ht="12.75">
      <c r="C605" s="14"/>
      <c r="H605" s="9"/>
      <c r="J605" s="14"/>
    </row>
    <row r="606" spans="3:10" ht="12.75">
      <c r="C606" s="14"/>
      <c r="H606" s="9"/>
      <c r="J606" s="14"/>
    </row>
    <row r="607" spans="3:10" ht="12.75">
      <c r="C607" s="14"/>
      <c r="H607" s="9"/>
      <c r="J607" s="14"/>
    </row>
    <row r="608" spans="3:10" ht="12.75">
      <c r="C608" s="14"/>
      <c r="H608" s="9"/>
      <c r="J608" s="14"/>
    </row>
    <row r="609" spans="3:10" ht="12.75">
      <c r="C609" s="14"/>
      <c r="H609" s="9"/>
      <c r="J609" s="14"/>
    </row>
    <row r="610" spans="3:10" ht="12.75">
      <c r="C610" s="14"/>
      <c r="H610" s="9"/>
      <c r="J610" s="14"/>
    </row>
    <row r="611" spans="3:10" ht="12.75">
      <c r="C611" s="14"/>
      <c r="H611" s="9"/>
      <c r="J611" s="14"/>
    </row>
    <row r="612" spans="3:10" ht="12.75">
      <c r="C612" s="14"/>
      <c r="H612" s="9"/>
      <c r="J612" s="14"/>
    </row>
    <row r="613" spans="3:10" ht="12.75">
      <c r="C613" s="14"/>
      <c r="H613" s="9"/>
      <c r="J613" s="14"/>
    </row>
    <row r="614" spans="3:10" ht="12.75">
      <c r="C614" s="14"/>
      <c r="H614" s="9"/>
      <c r="J614" s="14"/>
    </row>
    <row r="615" spans="3:10" ht="12.75">
      <c r="C615" s="14"/>
      <c r="H615" s="9"/>
      <c r="J615" s="14"/>
    </row>
    <row r="616" spans="3:10" ht="12.75">
      <c r="C616" s="14"/>
      <c r="H616" s="9"/>
      <c r="J616" s="14"/>
    </row>
    <row r="617" spans="3:10" ht="12.75">
      <c r="C617" s="14"/>
      <c r="H617" s="9"/>
      <c r="J617" s="14"/>
    </row>
    <row r="618" spans="3:10" ht="12.75">
      <c r="C618" s="14"/>
      <c r="H618" s="9"/>
      <c r="J618" s="14"/>
    </row>
    <row r="619" spans="3:10" ht="12.75">
      <c r="C619" s="14"/>
      <c r="H619" s="9"/>
      <c r="J619" s="14"/>
    </row>
    <row r="620" spans="3:10" ht="12.75">
      <c r="C620" s="14"/>
      <c r="H620" s="9"/>
      <c r="J620" s="14"/>
    </row>
    <row r="621" spans="3:10" ht="12.75">
      <c r="C621" s="14"/>
      <c r="H621" s="9"/>
      <c r="J621" s="14"/>
    </row>
    <row r="622" spans="3:10" ht="12.75">
      <c r="C622" s="14"/>
      <c r="H622" s="9"/>
      <c r="J622" s="14"/>
    </row>
    <row r="623" spans="3:10" ht="12.75">
      <c r="C623" s="14"/>
      <c r="H623" s="9"/>
      <c r="J623" s="14"/>
    </row>
    <row r="624" spans="3:10" ht="12.75">
      <c r="C624" s="14"/>
      <c r="H624" s="9"/>
      <c r="J624" s="14"/>
    </row>
    <row r="625" spans="3:10" ht="12.75">
      <c r="C625" s="14"/>
      <c r="H625" s="9"/>
      <c r="J625" s="14"/>
    </row>
    <row r="626" spans="3:10" ht="12.75">
      <c r="C626" s="14"/>
      <c r="H626" s="9"/>
      <c r="J626" s="14"/>
    </row>
    <row r="627" spans="3:10" ht="12.75">
      <c r="C627" s="14"/>
      <c r="H627" s="9"/>
      <c r="J627" s="14"/>
    </row>
    <row r="628" spans="3:10" ht="12.75">
      <c r="C628" s="14"/>
      <c r="H628" s="9"/>
      <c r="J628" s="14"/>
    </row>
    <row r="629" spans="3:10" ht="12.75">
      <c r="C629" s="14"/>
      <c r="H629" s="9"/>
      <c r="J629" s="14"/>
    </row>
    <row r="630" spans="3:10" ht="12.75">
      <c r="C630" s="14"/>
      <c r="H630" s="9"/>
      <c r="J630" s="14"/>
    </row>
    <row r="631" spans="3:10" ht="12.75">
      <c r="C631" s="14"/>
      <c r="H631" s="9"/>
      <c r="J631" s="14"/>
    </row>
    <row r="632" spans="3:10" ht="12.75">
      <c r="C632" s="14"/>
      <c r="H632" s="9"/>
      <c r="J632" s="14"/>
    </row>
    <row r="633" spans="3:10" ht="12.75">
      <c r="C633" s="14"/>
      <c r="H633" s="9"/>
      <c r="J633" s="14"/>
    </row>
    <row r="634" spans="3:10" ht="12.75">
      <c r="C634" s="14"/>
      <c r="H634" s="9"/>
      <c r="J634" s="14"/>
    </row>
    <row r="635" spans="3:10" ht="12.75">
      <c r="C635" s="14"/>
      <c r="H635" s="9"/>
      <c r="J635" s="14"/>
    </row>
  </sheetData>
  <sheetProtection/>
  <mergeCells count="12">
    <mergeCell ref="L9:L12"/>
    <mergeCell ref="M9:M12"/>
    <mergeCell ref="N9:N12"/>
    <mergeCell ref="F11:F12"/>
    <mergeCell ref="G11:G12"/>
    <mergeCell ref="F6:K7"/>
    <mergeCell ref="B9:B12"/>
    <mergeCell ref="F9:G10"/>
    <mergeCell ref="H9:H12"/>
    <mergeCell ref="I9:I12"/>
    <mergeCell ref="J9:J12"/>
    <mergeCell ref="K9:K1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O526"/>
  <sheetViews>
    <sheetView tabSelected="1" zoomScalePageLayoutView="0" workbookViewId="0" topLeftCell="A1">
      <selection activeCell="C525" sqref="C525"/>
    </sheetView>
  </sheetViews>
  <sheetFormatPr defaultColWidth="9.140625" defaultRowHeight="12.75"/>
  <cols>
    <col min="1" max="2" width="9.140625" style="90" customWidth="1"/>
    <col min="3" max="3" width="4.57421875" style="90" customWidth="1"/>
    <col min="4" max="4" width="20.140625" style="90" customWidth="1"/>
    <col min="5" max="5" width="13.8515625" style="90" customWidth="1"/>
    <col min="6" max="6" width="12.57421875" style="90" customWidth="1"/>
    <col min="7" max="7" width="29.57421875" style="90" customWidth="1"/>
    <col min="8" max="8" width="13.28125" style="90" customWidth="1"/>
    <col min="9" max="9" width="12.140625" style="90" customWidth="1"/>
    <col min="10" max="10" width="18.8515625" style="90" customWidth="1"/>
    <col min="11" max="11" width="18.7109375" style="90" customWidth="1"/>
    <col min="12" max="12" width="12.140625" style="90" customWidth="1"/>
    <col min="13" max="13" width="14.7109375" style="90" customWidth="1"/>
    <col min="14" max="14" width="18.421875" style="90" customWidth="1"/>
    <col min="15" max="15" width="17.421875" style="90" customWidth="1"/>
    <col min="16" max="16384" width="9.140625" style="90" customWidth="1"/>
  </cols>
  <sheetData>
    <row r="1" ht="12.75"/>
    <row r="2" ht="12.75"/>
    <row r="3" spans="4:12" ht="12.75">
      <c r="D3" s="108"/>
      <c r="G3" s="170" t="s">
        <v>541</v>
      </c>
      <c r="H3" s="170"/>
      <c r="I3" s="170"/>
      <c r="J3" s="170"/>
      <c r="K3" s="170"/>
      <c r="L3" s="170"/>
    </row>
    <row r="4" spans="4:12" ht="12.75">
      <c r="D4" s="108"/>
      <c r="G4" s="170"/>
      <c r="H4" s="170"/>
      <c r="I4" s="170"/>
      <c r="J4" s="170"/>
      <c r="K4" s="170"/>
      <c r="L4" s="170"/>
    </row>
    <row r="5" spans="3:11" ht="12.75">
      <c r="C5" s="109"/>
      <c r="D5" s="110"/>
      <c r="E5" s="109"/>
      <c r="F5" s="109"/>
      <c r="G5" s="109"/>
      <c r="I5" s="111"/>
      <c r="K5" s="108"/>
    </row>
    <row r="6" spans="3:15" ht="12.75">
      <c r="C6" s="167"/>
      <c r="D6" s="113" t="s">
        <v>527</v>
      </c>
      <c r="E6" s="114"/>
      <c r="F6" s="115"/>
      <c r="G6" s="171" t="s">
        <v>531</v>
      </c>
      <c r="H6" s="172"/>
      <c r="I6" s="175" t="s">
        <v>534</v>
      </c>
      <c r="J6" s="164" t="s">
        <v>535</v>
      </c>
      <c r="K6" s="164" t="s">
        <v>536</v>
      </c>
      <c r="L6" s="164" t="s">
        <v>537</v>
      </c>
      <c r="M6" s="164" t="s">
        <v>538</v>
      </c>
      <c r="N6" s="164" t="s">
        <v>539</v>
      </c>
      <c r="O6" s="167" t="s">
        <v>540</v>
      </c>
    </row>
    <row r="7" spans="3:15" ht="12.75">
      <c r="C7" s="168"/>
      <c r="D7" s="117"/>
      <c r="E7" s="118"/>
      <c r="F7" s="119"/>
      <c r="G7" s="173"/>
      <c r="H7" s="174"/>
      <c r="I7" s="176"/>
      <c r="J7" s="165"/>
      <c r="K7" s="165"/>
      <c r="L7" s="165"/>
      <c r="M7" s="165"/>
      <c r="N7" s="165"/>
      <c r="O7" s="168"/>
    </row>
    <row r="8" spans="3:15" ht="12.75">
      <c r="C8" s="168"/>
      <c r="D8" s="112" t="s">
        <v>528</v>
      </c>
      <c r="E8" s="112" t="s">
        <v>529</v>
      </c>
      <c r="F8" s="116" t="s">
        <v>530</v>
      </c>
      <c r="G8" s="167" t="s">
        <v>532</v>
      </c>
      <c r="H8" s="167" t="s">
        <v>533</v>
      </c>
      <c r="I8" s="176"/>
      <c r="J8" s="165"/>
      <c r="K8" s="165"/>
      <c r="L8" s="165"/>
      <c r="M8" s="165"/>
      <c r="N8" s="165"/>
      <c r="O8" s="168"/>
    </row>
    <row r="9" spans="3:15" ht="12.75">
      <c r="C9" s="169"/>
      <c r="D9" s="120"/>
      <c r="E9" s="120"/>
      <c r="F9" s="121"/>
      <c r="G9" s="169"/>
      <c r="H9" s="169"/>
      <c r="I9" s="177"/>
      <c r="J9" s="166"/>
      <c r="K9" s="166"/>
      <c r="L9" s="166"/>
      <c r="M9" s="166"/>
      <c r="N9" s="166"/>
      <c r="O9" s="169"/>
    </row>
    <row r="10" spans="3:15" ht="12.75">
      <c r="C10" s="66">
        <v>1</v>
      </c>
      <c r="D10" s="98">
        <v>2</v>
      </c>
      <c r="E10" s="66">
        <v>3</v>
      </c>
      <c r="F10" s="66">
        <v>4</v>
      </c>
      <c r="G10" s="66">
        <v>5</v>
      </c>
      <c r="H10" s="66">
        <v>6</v>
      </c>
      <c r="I10" s="122">
        <v>7</v>
      </c>
      <c r="J10" s="66">
        <v>8</v>
      </c>
      <c r="K10" s="98">
        <v>9</v>
      </c>
      <c r="L10" s="66">
        <v>10</v>
      </c>
      <c r="M10" s="66">
        <v>11</v>
      </c>
      <c r="N10" s="66">
        <v>12</v>
      </c>
      <c r="O10" s="66">
        <v>13</v>
      </c>
    </row>
    <row r="11" spans="3:15" ht="15">
      <c r="C11" s="44"/>
      <c r="D11" s="123"/>
      <c r="E11" s="44"/>
      <c r="F11" s="95"/>
      <c r="G11" s="124" t="s">
        <v>97</v>
      </c>
      <c r="H11" s="44"/>
      <c r="I11" s="88"/>
      <c r="J11" s="44"/>
      <c r="K11" s="43"/>
      <c r="L11" s="44"/>
      <c r="M11" s="44"/>
      <c r="N11" s="44"/>
      <c r="O11" s="44"/>
    </row>
    <row r="12" spans="3:15" ht="12.75">
      <c r="C12" s="44">
        <v>1</v>
      </c>
      <c r="D12" s="43"/>
      <c r="E12" s="125">
        <v>20</v>
      </c>
      <c r="F12" s="95">
        <v>41779</v>
      </c>
      <c r="G12" s="66" t="s">
        <v>1502</v>
      </c>
      <c r="H12" s="44">
        <v>23933542</v>
      </c>
      <c r="I12" s="88">
        <v>4000</v>
      </c>
      <c r="J12" s="97">
        <v>42004</v>
      </c>
      <c r="K12" s="98" t="s">
        <v>602</v>
      </c>
      <c r="L12" s="44" t="s">
        <v>547</v>
      </c>
      <c r="M12" s="44"/>
      <c r="N12" s="44"/>
      <c r="O12" s="44"/>
    </row>
    <row r="13" spans="3:15" ht="12.75">
      <c r="C13" s="44">
        <v>2</v>
      </c>
      <c r="D13" s="43"/>
      <c r="E13" s="94" t="s">
        <v>98</v>
      </c>
      <c r="F13" s="95">
        <v>41747</v>
      </c>
      <c r="G13" s="98" t="s">
        <v>1507</v>
      </c>
      <c r="H13" s="44">
        <v>2027200404</v>
      </c>
      <c r="I13" s="88">
        <v>150</v>
      </c>
      <c r="J13" s="97" t="s">
        <v>102</v>
      </c>
      <c r="K13" s="93" t="s">
        <v>99</v>
      </c>
      <c r="L13" s="44" t="s">
        <v>547</v>
      </c>
      <c r="M13" s="85"/>
      <c r="N13" s="44"/>
      <c r="O13" s="44"/>
    </row>
    <row r="14" spans="3:15" ht="12.75">
      <c r="C14" s="44">
        <v>3</v>
      </c>
      <c r="D14" s="43"/>
      <c r="E14" s="94" t="s">
        <v>100</v>
      </c>
      <c r="F14" s="95">
        <v>41747</v>
      </c>
      <c r="G14" s="98" t="s">
        <v>1507</v>
      </c>
      <c r="H14" s="44">
        <v>2027200404</v>
      </c>
      <c r="I14" s="88">
        <v>450</v>
      </c>
      <c r="J14" s="97" t="s">
        <v>102</v>
      </c>
      <c r="K14" s="93" t="s">
        <v>101</v>
      </c>
      <c r="L14" s="44" t="s">
        <v>547</v>
      </c>
      <c r="M14" s="44"/>
      <c r="N14" s="44"/>
      <c r="O14" s="44"/>
    </row>
    <row r="15" spans="3:15" ht="25.5">
      <c r="C15" s="44">
        <v>4</v>
      </c>
      <c r="D15" s="43"/>
      <c r="E15" s="94" t="s">
        <v>103</v>
      </c>
      <c r="F15" s="95">
        <v>41747</v>
      </c>
      <c r="G15" s="98" t="s">
        <v>1507</v>
      </c>
      <c r="H15" s="44">
        <v>2027200404</v>
      </c>
      <c r="I15" s="88">
        <v>2900.96</v>
      </c>
      <c r="J15" s="97" t="s">
        <v>102</v>
      </c>
      <c r="K15" s="93" t="s">
        <v>104</v>
      </c>
      <c r="L15" s="44" t="s">
        <v>547</v>
      </c>
      <c r="M15" s="85"/>
      <c r="N15" s="44"/>
      <c r="O15" s="44"/>
    </row>
    <row r="16" spans="3:15" ht="25.5">
      <c r="C16" s="44">
        <v>5</v>
      </c>
      <c r="D16" s="43"/>
      <c r="E16" s="94" t="s">
        <v>105</v>
      </c>
      <c r="F16" s="95">
        <v>41747</v>
      </c>
      <c r="G16" s="98" t="s">
        <v>1507</v>
      </c>
      <c r="H16" s="44">
        <v>2027200404</v>
      </c>
      <c r="I16" s="88">
        <v>300</v>
      </c>
      <c r="J16" s="97" t="s">
        <v>102</v>
      </c>
      <c r="K16" s="93" t="s">
        <v>106</v>
      </c>
      <c r="L16" s="44" t="s">
        <v>547</v>
      </c>
      <c r="M16" s="85"/>
      <c r="N16" s="44"/>
      <c r="O16" s="44"/>
    </row>
    <row r="17" spans="3:15" ht="12.75">
      <c r="C17" s="44">
        <v>6</v>
      </c>
      <c r="D17" s="43"/>
      <c r="E17" s="94" t="s">
        <v>107</v>
      </c>
      <c r="F17" s="95">
        <v>41747</v>
      </c>
      <c r="G17" s="98" t="s">
        <v>1507</v>
      </c>
      <c r="H17" s="44">
        <v>2027200404</v>
      </c>
      <c r="I17" s="88">
        <v>3300</v>
      </c>
      <c r="J17" s="97" t="s">
        <v>102</v>
      </c>
      <c r="K17" s="93" t="s">
        <v>101</v>
      </c>
      <c r="L17" s="44" t="s">
        <v>547</v>
      </c>
      <c r="M17" s="85"/>
      <c r="N17" s="44"/>
      <c r="O17" s="44"/>
    </row>
    <row r="18" spans="3:15" ht="12.75">
      <c r="C18" s="44">
        <v>7</v>
      </c>
      <c r="D18" s="43"/>
      <c r="E18" s="94" t="s">
        <v>108</v>
      </c>
      <c r="F18" s="95">
        <v>41747</v>
      </c>
      <c r="G18" s="98" t="s">
        <v>1507</v>
      </c>
      <c r="H18" s="44">
        <v>2027200404</v>
      </c>
      <c r="I18" s="88">
        <v>450</v>
      </c>
      <c r="J18" s="97" t="s">
        <v>102</v>
      </c>
      <c r="K18" s="93" t="s">
        <v>109</v>
      </c>
      <c r="L18" s="44" t="s">
        <v>547</v>
      </c>
      <c r="M18" s="85"/>
      <c r="N18" s="44"/>
      <c r="O18" s="44"/>
    </row>
    <row r="19" spans="3:15" ht="25.5">
      <c r="C19" s="44">
        <v>8</v>
      </c>
      <c r="D19" s="43"/>
      <c r="E19" s="94" t="s">
        <v>110</v>
      </c>
      <c r="F19" s="95">
        <v>41747</v>
      </c>
      <c r="G19" s="98" t="s">
        <v>1507</v>
      </c>
      <c r="H19" s="44">
        <v>2027200404</v>
      </c>
      <c r="I19" s="88">
        <v>800</v>
      </c>
      <c r="J19" s="97" t="s">
        <v>102</v>
      </c>
      <c r="K19" s="98" t="s">
        <v>111</v>
      </c>
      <c r="L19" s="44" t="s">
        <v>547</v>
      </c>
      <c r="M19" s="85"/>
      <c r="N19" s="44"/>
      <c r="O19" s="44"/>
    </row>
    <row r="20" spans="3:15" ht="25.5">
      <c r="C20" s="44">
        <v>9</v>
      </c>
      <c r="D20" s="43"/>
      <c r="E20" s="94" t="s">
        <v>112</v>
      </c>
      <c r="F20" s="95">
        <v>41747</v>
      </c>
      <c r="G20" s="98" t="s">
        <v>1507</v>
      </c>
      <c r="H20" s="44">
        <v>2027200404</v>
      </c>
      <c r="I20" s="88">
        <v>2400.96</v>
      </c>
      <c r="J20" s="97" t="s">
        <v>102</v>
      </c>
      <c r="K20" s="93" t="s">
        <v>104</v>
      </c>
      <c r="L20" s="44" t="s">
        <v>547</v>
      </c>
      <c r="M20" s="85"/>
      <c r="N20" s="44"/>
      <c r="O20" s="44"/>
    </row>
    <row r="21" spans="3:15" ht="12.75">
      <c r="C21" s="44">
        <v>10</v>
      </c>
      <c r="D21" s="43"/>
      <c r="E21" s="94" t="s">
        <v>113</v>
      </c>
      <c r="F21" s="95">
        <v>41747</v>
      </c>
      <c r="G21" s="98" t="s">
        <v>1507</v>
      </c>
      <c r="H21" s="44">
        <v>2027200404</v>
      </c>
      <c r="I21" s="88">
        <v>550</v>
      </c>
      <c r="J21" s="97" t="s">
        <v>102</v>
      </c>
      <c r="K21" s="93" t="s">
        <v>99</v>
      </c>
      <c r="L21" s="44" t="s">
        <v>547</v>
      </c>
      <c r="M21" s="85"/>
      <c r="N21" s="44"/>
      <c r="O21" s="44"/>
    </row>
    <row r="22" spans="3:15" ht="12.75">
      <c r="C22" s="44">
        <v>11</v>
      </c>
      <c r="D22" s="43"/>
      <c r="E22" s="94" t="s">
        <v>114</v>
      </c>
      <c r="F22" s="95">
        <v>41747</v>
      </c>
      <c r="G22" s="98" t="s">
        <v>1507</v>
      </c>
      <c r="H22" s="44">
        <v>2027200404</v>
      </c>
      <c r="I22" s="88">
        <v>3000</v>
      </c>
      <c r="J22" s="97" t="s">
        <v>102</v>
      </c>
      <c r="K22" s="98" t="s">
        <v>115</v>
      </c>
      <c r="L22" s="44" t="s">
        <v>547</v>
      </c>
      <c r="M22" s="85"/>
      <c r="N22" s="44"/>
      <c r="O22" s="44"/>
    </row>
    <row r="23" spans="3:15" ht="25.5">
      <c r="C23" s="44">
        <v>12</v>
      </c>
      <c r="D23" s="43"/>
      <c r="E23" s="94" t="s">
        <v>116</v>
      </c>
      <c r="F23" s="95">
        <v>41747</v>
      </c>
      <c r="G23" s="98" t="s">
        <v>1507</v>
      </c>
      <c r="H23" s="44">
        <v>2027200404</v>
      </c>
      <c r="I23" s="88">
        <v>3002.5</v>
      </c>
      <c r="J23" s="97" t="s">
        <v>102</v>
      </c>
      <c r="K23" s="98" t="s">
        <v>117</v>
      </c>
      <c r="L23" s="44" t="s">
        <v>547</v>
      </c>
      <c r="M23" s="85"/>
      <c r="N23" s="44"/>
      <c r="O23" s="44"/>
    </row>
    <row r="24" spans="3:15" ht="25.5">
      <c r="C24" s="44">
        <v>13</v>
      </c>
      <c r="D24" s="43"/>
      <c r="E24" s="94" t="s">
        <v>118</v>
      </c>
      <c r="F24" s="95">
        <v>41747</v>
      </c>
      <c r="G24" s="98" t="s">
        <v>1507</v>
      </c>
      <c r="H24" s="44">
        <v>2027200404</v>
      </c>
      <c r="I24" s="88">
        <v>2250</v>
      </c>
      <c r="J24" s="97" t="s">
        <v>102</v>
      </c>
      <c r="K24" s="98" t="s">
        <v>119</v>
      </c>
      <c r="L24" s="44" t="s">
        <v>547</v>
      </c>
      <c r="M24" s="85"/>
      <c r="N24" s="44"/>
      <c r="O24" s="44"/>
    </row>
    <row r="25" spans="3:15" ht="12.75">
      <c r="C25" s="44">
        <v>14</v>
      </c>
      <c r="D25" s="43"/>
      <c r="E25" s="94" t="s">
        <v>120</v>
      </c>
      <c r="F25" s="95">
        <v>41808</v>
      </c>
      <c r="G25" s="98" t="s">
        <v>1507</v>
      </c>
      <c r="H25" s="44">
        <v>2027200404</v>
      </c>
      <c r="I25" s="88">
        <v>500</v>
      </c>
      <c r="J25" s="97" t="s">
        <v>102</v>
      </c>
      <c r="K25" s="93" t="s">
        <v>121</v>
      </c>
      <c r="L25" s="44" t="s">
        <v>547</v>
      </c>
      <c r="M25" s="85"/>
      <c r="N25" s="44"/>
      <c r="O25" s="44"/>
    </row>
    <row r="26" spans="3:15" ht="25.5">
      <c r="C26" s="44">
        <v>15</v>
      </c>
      <c r="D26" s="43"/>
      <c r="E26" s="94" t="s">
        <v>122</v>
      </c>
      <c r="F26" s="97" t="s">
        <v>123</v>
      </c>
      <c r="G26" s="98" t="s">
        <v>1507</v>
      </c>
      <c r="H26" s="44">
        <v>2027200404</v>
      </c>
      <c r="I26" s="88">
        <v>150</v>
      </c>
      <c r="J26" s="97" t="s">
        <v>102</v>
      </c>
      <c r="K26" s="98" t="s">
        <v>125</v>
      </c>
      <c r="L26" s="44" t="s">
        <v>547</v>
      </c>
      <c r="M26" s="85"/>
      <c r="N26" s="44"/>
      <c r="O26" s="44"/>
    </row>
    <row r="27" spans="3:15" ht="25.5">
      <c r="C27" s="44">
        <v>16</v>
      </c>
      <c r="D27" s="43"/>
      <c r="E27" s="94" t="s">
        <v>124</v>
      </c>
      <c r="F27" s="97">
        <v>41806</v>
      </c>
      <c r="G27" s="98" t="s">
        <v>1507</v>
      </c>
      <c r="H27" s="44">
        <v>2027200404</v>
      </c>
      <c r="I27" s="88">
        <v>500</v>
      </c>
      <c r="J27" s="97" t="s">
        <v>102</v>
      </c>
      <c r="K27" s="98" t="s">
        <v>125</v>
      </c>
      <c r="L27" s="44" t="s">
        <v>547</v>
      </c>
      <c r="M27" s="85"/>
      <c r="N27" s="44"/>
      <c r="O27" s="44"/>
    </row>
    <row r="28" spans="3:15" ht="25.5">
      <c r="C28" s="44">
        <v>17</v>
      </c>
      <c r="D28" s="43"/>
      <c r="E28" s="99" t="s">
        <v>126</v>
      </c>
      <c r="F28" s="95">
        <v>41747</v>
      </c>
      <c r="G28" s="98" t="s">
        <v>1507</v>
      </c>
      <c r="H28" s="44">
        <v>2027200404</v>
      </c>
      <c r="I28" s="88">
        <v>160.72</v>
      </c>
      <c r="J28" s="97" t="s">
        <v>102</v>
      </c>
      <c r="K28" s="93" t="s">
        <v>104</v>
      </c>
      <c r="L28" s="44" t="s">
        <v>547</v>
      </c>
      <c r="M28" s="85"/>
      <c r="N28" s="44"/>
      <c r="O28" s="44"/>
    </row>
    <row r="29" spans="3:15" ht="25.5">
      <c r="C29" s="44">
        <v>18</v>
      </c>
      <c r="D29" s="43"/>
      <c r="E29" s="99" t="s">
        <v>127</v>
      </c>
      <c r="F29" s="95">
        <v>41747</v>
      </c>
      <c r="G29" s="98" t="s">
        <v>1507</v>
      </c>
      <c r="H29" s="44">
        <v>2027200404</v>
      </c>
      <c r="I29" s="88">
        <v>100</v>
      </c>
      <c r="J29" s="97" t="s">
        <v>102</v>
      </c>
      <c r="K29" s="93" t="s">
        <v>128</v>
      </c>
      <c r="L29" s="44" t="s">
        <v>547</v>
      </c>
      <c r="M29" s="85"/>
      <c r="N29" s="44"/>
      <c r="O29" s="44"/>
    </row>
    <row r="30" spans="3:15" ht="12.75">
      <c r="C30" s="44">
        <v>19</v>
      </c>
      <c r="D30" s="43"/>
      <c r="E30" s="99" t="s">
        <v>129</v>
      </c>
      <c r="F30" s="95">
        <v>41747</v>
      </c>
      <c r="G30" s="98" t="s">
        <v>1507</v>
      </c>
      <c r="H30" s="44">
        <v>2027200404</v>
      </c>
      <c r="I30" s="88">
        <v>50</v>
      </c>
      <c r="J30" s="97" t="s">
        <v>102</v>
      </c>
      <c r="K30" s="93" t="s">
        <v>130</v>
      </c>
      <c r="L30" s="44" t="s">
        <v>547</v>
      </c>
      <c r="M30" s="85"/>
      <c r="N30" s="44"/>
      <c r="O30" s="44"/>
    </row>
    <row r="31" spans="3:15" ht="25.5">
      <c r="C31" s="44">
        <v>20</v>
      </c>
      <c r="D31" s="101"/>
      <c r="E31" s="99" t="s">
        <v>131</v>
      </c>
      <c r="F31" s="95">
        <v>41747</v>
      </c>
      <c r="G31" s="98" t="s">
        <v>1507</v>
      </c>
      <c r="H31" s="44">
        <v>2027200404</v>
      </c>
      <c r="I31" s="88">
        <v>1000.84</v>
      </c>
      <c r="J31" s="97" t="s">
        <v>102</v>
      </c>
      <c r="K31" s="98" t="s">
        <v>117</v>
      </c>
      <c r="L31" s="44" t="s">
        <v>547</v>
      </c>
      <c r="M31" s="85"/>
      <c r="N31" s="44"/>
      <c r="O31" s="44"/>
    </row>
    <row r="32" spans="3:15" ht="12.75">
      <c r="C32" s="44">
        <v>21</v>
      </c>
      <c r="D32" s="101"/>
      <c r="E32" s="99" t="s">
        <v>132</v>
      </c>
      <c r="F32" s="95">
        <v>41747</v>
      </c>
      <c r="G32" s="98" t="s">
        <v>1507</v>
      </c>
      <c r="H32" s="44">
        <v>2027200404</v>
      </c>
      <c r="I32" s="88">
        <v>965</v>
      </c>
      <c r="J32" s="97" t="s">
        <v>102</v>
      </c>
      <c r="K32" s="93" t="s">
        <v>101</v>
      </c>
      <c r="L32" s="44" t="s">
        <v>547</v>
      </c>
      <c r="M32" s="85"/>
      <c r="N32" s="44"/>
      <c r="O32" s="44"/>
    </row>
    <row r="33" spans="3:15" ht="12.75">
      <c r="C33" s="44">
        <v>22</v>
      </c>
      <c r="D33" s="43"/>
      <c r="E33" s="99" t="s">
        <v>133</v>
      </c>
      <c r="F33" s="95">
        <v>41747</v>
      </c>
      <c r="G33" s="98" t="s">
        <v>1507</v>
      </c>
      <c r="H33" s="44">
        <v>2027200404</v>
      </c>
      <c r="I33" s="88">
        <v>75</v>
      </c>
      <c r="J33" s="97" t="s">
        <v>102</v>
      </c>
      <c r="K33" s="93" t="s">
        <v>109</v>
      </c>
      <c r="L33" s="44" t="s">
        <v>547</v>
      </c>
      <c r="M33" s="85"/>
      <c r="N33" s="44"/>
      <c r="O33" s="44"/>
    </row>
    <row r="34" spans="3:15" ht="25.5">
      <c r="C34" s="44">
        <v>23</v>
      </c>
      <c r="D34" s="43"/>
      <c r="E34" s="99" t="s">
        <v>134</v>
      </c>
      <c r="F34" s="95">
        <v>41747</v>
      </c>
      <c r="G34" s="98" t="s">
        <v>1507</v>
      </c>
      <c r="H34" s="44">
        <v>2027200404</v>
      </c>
      <c r="I34" s="88">
        <v>200</v>
      </c>
      <c r="J34" s="97" t="s">
        <v>102</v>
      </c>
      <c r="K34" s="98" t="s">
        <v>117</v>
      </c>
      <c r="L34" s="44" t="s">
        <v>547</v>
      </c>
      <c r="M34" s="85"/>
      <c r="N34" s="44"/>
      <c r="O34" s="44"/>
    </row>
    <row r="35" spans="3:15" ht="25.5">
      <c r="C35" s="44">
        <v>24</v>
      </c>
      <c r="D35" s="43"/>
      <c r="E35" s="99" t="s">
        <v>135</v>
      </c>
      <c r="F35" s="95">
        <v>41747</v>
      </c>
      <c r="G35" s="98" t="s">
        <v>1507</v>
      </c>
      <c r="H35" s="44">
        <v>2027200404</v>
      </c>
      <c r="I35" s="88">
        <v>477.92</v>
      </c>
      <c r="J35" s="97" t="s">
        <v>102</v>
      </c>
      <c r="K35" s="93" t="s">
        <v>104</v>
      </c>
      <c r="L35" s="44" t="s">
        <v>547</v>
      </c>
      <c r="M35" s="85"/>
      <c r="N35" s="44"/>
      <c r="O35" s="44"/>
    </row>
    <row r="36" spans="3:15" ht="12.75">
      <c r="C36" s="44">
        <v>25</v>
      </c>
      <c r="D36" s="43"/>
      <c r="E36" s="99" t="s">
        <v>136</v>
      </c>
      <c r="F36" s="95">
        <v>41747</v>
      </c>
      <c r="G36" s="98" t="s">
        <v>1507</v>
      </c>
      <c r="H36" s="44">
        <v>2027200404</v>
      </c>
      <c r="I36" s="88">
        <v>1000</v>
      </c>
      <c r="J36" s="97" t="s">
        <v>102</v>
      </c>
      <c r="K36" s="93" t="s">
        <v>137</v>
      </c>
      <c r="L36" s="44" t="s">
        <v>547</v>
      </c>
      <c r="M36" s="85"/>
      <c r="N36" s="44"/>
      <c r="O36" s="44"/>
    </row>
    <row r="37" spans="3:15" ht="25.5">
      <c r="C37" s="44">
        <v>26</v>
      </c>
      <c r="D37" s="43"/>
      <c r="E37" s="99" t="s">
        <v>138</v>
      </c>
      <c r="F37" s="95">
        <v>41747</v>
      </c>
      <c r="G37" s="98" t="s">
        <v>1507</v>
      </c>
      <c r="H37" s="44">
        <v>2027200404</v>
      </c>
      <c r="I37" s="88">
        <v>2128.2</v>
      </c>
      <c r="J37" s="97" t="s">
        <v>102</v>
      </c>
      <c r="K37" s="98" t="s">
        <v>117</v>
      </c>
      <c r="L37" s="44" t="s">
        <v>547</v>
      </c>
      <c r="M37" s="85"/>
      <c r="N37" s="44"/>
      <c r="O37" s="44"/>
    </row>
    <row r="38" spans="3:15" ht="25.5">
      <c r="C38" s="44">
        <v>27</v>
      </c>
      <c r="D38" s="43"/>
      <c r="E38" s="99" t="s">
        <v>139</v>
      </c>
      <c r="F38" s="95">
        <v>41747</v>
      </c>
      <c r="G38" s="98" t="s">
        <v>1507</v>
      </c>
      <c r="H38" s="44">
        <v>2027200404</v>
      </c>
      <c r="I38" s="88">
        <v>800</v>
      </c>
      <c r="J38" s="97" t="s">
        <v>102</v>
      </c>
      <c r="K38" s="93" t="s">
        <v>128</v>
      </c>
      <c r="L38" s="44" t="s">
        <v>547</v>
      </c>
      <c r="M38" s="85"/>
      <c r="N38" s="44"/>
      <c r="O38" s="44"/>
    </row>
    <row r="39" spans="3:15" ht="25.5">
      <c r="C39" s="44">
        <v>28</v>
      </c>
      <c r="D39" s="43"/>
      <c r="E39" s="99" t="s">
        <v>140</v>
      </c>
      <c r="F39" s="95">
        <v>41747</v>
      </c>
      <c r="G39" s="98" t="s">
        <v>1507</v>
      </c>
      <c r="H39" s="44">
        <v>2027200404</v>
      </c>
      <c r="I39" s="88">
        <v>300</v>
      </c>
      <c r="J39" s="97" t="s">
        <v>102</v>
      </c>
      <c r="K39" s="93" t="s">
        <v>128</v>
      </c>
      <c r="L39" s="44" t="s">
        <v>547</v>
      </c>
      <c r="M39" s="85"/>
      <c r="N39" s="44"/>
      <c r="O39" s="44"/>
    </row>
    <row r="40" spans="3:15" ht="12.75">
      <c r="C40" s="44">
        <v>29</v>
      </c>
      <c r="D40" s="43"/>
      <c r="E40" s="99" t="s">
        <v>141</v>
      </c>
      <c r="F40" s="95">
        <v>41747</v>
      </c>
      <c r="G40" s="98" t="s">
        <v>1507</v>
      </c>
      <c r="H40" s="44">
        <v>2027200404</v>
      </c>
      <c r="I40" s="88">
        <v>450</v>
      </c>
      <c r="J40" s="97" t="s">
        <v>102</v>
      </c>
      <c r="K40" s="93" t="s">
        <v>109</v>
      </c>
      <c r="L40" s="44" t="s">
        <v>547</v>
      </c>
      <c r="M40" s="44"/>
      <c r="N40" s="44"/>
      <c r="O40" s="44"/>
    </row>
    <row r="41" spans="3:15" ht="12.75">
      <c r="C41" s="44">
        <v>30</v>
      </c>
      <c r="D41" s="43"/>
      <c r="E41" s="99" t="s">
        <v>142</v>
      </c>
      <c r="F41" s="95">
        <v>41747</v>
      </c>
      <c r="G41" s="98" t="s">
        <v>1507</v>
      </c>
      <c r="H41" s="44">
        <v>2027200404</v>
      </c>
      <c r="I41" s="88">
        <v>500</v>
      </c>
      <c r="J41" s="97" t="s">
        <v>102</v>
      </c>
      <c r="K41" s="93" t="s">
        <v>130</v>
      </c>
      <c r="L41" s="44" t="s">
        <v>547</v>
      </c>
      <c r="M41" s="44"/>
      <c r="N41" s="44"/>
      <c r="O41" s="44"/>
    </row>
    <row r="42" spans="3:15" ht="12.75">
      <c r="C42" s="44">
        <v>31</v>
      </c>
      <c r="D42" s="43"/>
      <c r="E42" s="99" t="s">
        <v>143</v>
      </c>
      <c r="F42" s="95">
        <v>41747</v>
      </c>
      <c r="G42" s="98" t="s">
        <v>1507</v>
      </c>
      <c r="H42" s="44">
        <v>2027200404</v>
      </c>
      <c r="I42" s="88">
        <v>450</v>
      </c>
      <c r="J42" s="97" t="s">
        <v>102</v>
      </c>
      <c r="K42" s="93" t="s">
        <v>99</v>
      </c>
      <c r="L42" s="44" t="s">
        <v>547</v>
      </c>
      <c r="M42" s="44"/>
      <c r="N42" s="44"/>
      <c r="O42" s="44"/>
    </row>
    <row r="43" spans="3:15" ht="12.75">
      <c r="C43" s="44">
        <v>32</v>
      </c>
      <c r="D43" s="43"/>
      <c r="E43" s="99" t="s">
        <v>144</v>
      </c>
      <c r="F43" s="95">
        <v>41747</v>
      </c>
      <c r="G43" s="98" t="s">
        <v>1507</v>
      </c>
      <c r="H43" s="44">
        <v>2027200404</v>
      </c>
      <c r="I43" s="88">
        <v>150</v>
      </c>
      <c r="J43" s="97" t="s">
        <v>102</v>
      </c>
      <c r="K43" s="93" t="s">
        <v>99</v>
      </c>
      <c r="L43" s="44" t="s">
        <v>547</v>
      </c>
      <c r="M43" s="44"/>
      <c r="N43" s="44"/>
      <c r="O43" s="44"/>
    </row>
    <row r="44" spans="3:15" ht="25.5">
      <c r="C44" s="44">
        <v>33</v>
      </c>
      <c r="D44" s="101"/>
      <c r="E44" s="99" t="s">
        <v>145</v>
      </c>
      <c r="F44" s="95">
        <v>41747</v>
      </c>
      <c r="G44" s="98" t="s">
        <v>1507</v>
      </c>
      <c r="H44" s="44">
        <v>2027200404</v>
      </c>
      <c r="I44" s="88">
        <v>1199.92</v>
      </c>
      <c r="J44" s="97" t="s">
        <v>102</v>
      </c>
      <c r="K44" s="93" t="s">
        <v>104</v>
      </c>
      <c r="L44" s="44" t="s">
        <v>547</v>
      </c>
      <c r="M44" s="44"/>
      <c r="N44" s="44"/>
      <c r="O44" s="44"/>
    </row>
    <row r="45" spans="3:15" ht="12.75">
      <c r="C45" s="44">
        <v>34</v>
      </c>
      <c r="D45" s="43"/>
      <c r="E45" s="99" t="s">
        <v>146</v>
      </c>
      <c r="F45" s="95">
        <v>41747</v>
      </c>
      <c r="G45" s="98" t="s">
        <v>1507</v>
      </c>
      <c r="H45" s="44">
        <v>2027200404</v>
      </c>
      <c r="I45" s="88">
        <v>450</v>
      </c>
      <c r="J45" s="97" t="s">
        <v>102</v>
      </c>
      <c r="K45" s="93" t="s">
        <v>109</v>
      </c>
      <c r="L45" s="44" t="s">
        <v>547</v>
      </c>
      <c r="M45" s="44"/>
      <c r="N45" s="44"/>
      <c r="O45" s="44"/>
    </row>
    <row r="46" spans="3:15" ht="12.75">
      <c r="C46" s="44">
        <v>35</v>
      </c>
      <c r="D46" s="43"/>
      <c r="E46" s="99" t="s">
        <v>147</v>
      </c>
      <c r="F46" s="95">
        <v>41747</v>
      </c>
      <c r="G46" s="98" t="s">
        <v>1507</v>
      </c>
      <c r="H46" s="44">
        <v>2027200404</v>
      </c>
      <c r="I46" s="88">
        <v>500</v>
      </c>
      <c r="J46" s="97" t="s">
        <v>102</v>
      </c>
      <c r="K46" s="93" t="s">
        <v>130</v>
      </c>
      <c r="L46" s="44" t="s">
        <v>547</v>
      </c>
      <c r="M46" s="85"/>
      <c r="N46" s="44"/>
      <c r="O46" s="44"/>
    </row>
    <row r="47" spans="3:15" ht="25.5">
      <c r="C47" s="44">
        <v>36</v>
      </c>
      <c r="D47" s="43"/>
      <c r="E47" s="99" t="s">
        <v>148</v>
      </c>
      <c r="F47" s="95">
        <v>41747</v>
      </c>
      <c r="G47" s="98" t="s">
        <v>1507</v>
      </c>
      <c r="H47" s="44">
        <v>2027200404</v>
      </c>
      <c r="I47" s="88">
        <v>5000</v>
      </c>
      <c r="J47" s="97" t="s">
        <v>102</v>
      </c>
      <c r="K47" s="98" t="s">
        <v>117</v>
      </c>
      <c r="L47" s="44" t="s">
        <v>547</v>
      </c>
      <c r="M47" s="85"/>
      <c r="N47" s="44"/>
      <c r="O47" s="44"/>
    </row>
    <row r="48" spans="3:15" ht="25.5">
      <c r="C48" s="44">
        <v>37</v>
      </c>
      <c r="D48" s="43"/>
      <c r="E48" s="99" t="s">
        <v>149</v>
      </c>
      <c r="F48" s="95">
        <v>41747</v>
      </c>
      <c r="G48" s="98" t="s">
        <v>1507</v>
      </c>
      <c r="H48" s="44">
        <v>2027200404</v>
      </c>
      <c r="I48" s="88">
        <v>500</v>
      </c>
      <c r="J48" s="97" t="s">
        <v>102</v>
      </c>
      <c r="K48" s="93" t="s">
        <v>128</v>
      </c>
      <c r="L48" s="44" t="s">
        <v>547</v>
      </c>
      <c r="M48" s="85"/>
      <c r="N48" s="44"/>
      <c r="O48" s="44"/>
    </row>
    <row r="49" spans="3:15" ht="12.75">
      <c r="C49" s="44">
        <v>38</v>
      </c>
      <c r="D49" s="43"/>
      <c r="E49" s="99" t="s">
        <v>150</v>
      </c>
      <c r="F49" s="95">
        <v>41747</v>
      </c>
      <c r="G49" s="98" t="s">
        <v>1507</v>
      </c>
      <c r="H49" s="44">
        <v>2027200404</v>
      </c>
      <c r="I49" s="88">
        <v>2600</v>
      </c>
      <c r="J49" s="97" t="s">
        <v>102</v>
      </c>
      <c r="K49" s="93" t="s">
        <v>101</v>
      </c>
      <c r="L49" s="44" t="s">
        <v>547</v>
      </c>
      <c r="M49" s="85"/>
      <c r="N49" s="44"/>
      <c r="O49" s="44"/>
    </row>
    <row r="50" spans="3:15" ht="12.75">
      <c r="C50" s="44">
        <v>39</v>
      </c>
      <c r="D50" s="43"/>
      <c r="E50" s="99" t="s">
        <v>151</v>
      </c>
      <c r="F50" s="95">
        <v>41747</v>
      </c>
      <c r="G50" s="98" t="s">
        <v>1507</v>
      </c>
      <c r="H50" s="44">
        <v>2027200404</v>
      </c>
      <c r="I50" s="88">
        <v>200</v>
      </c>
      <c r="J50" s="97" t="s">
        <v>102</v>
      </c>
      <c r="K50" s="93" t="s">
        <v>121</v>
      </c>
      <c r="L50" s="44" t="s">
        <v>547</v>
      </c>
      <c r="M50" s="85"/>
      <c r="N50" s="44"/>
      <c r="O50" s="44"/>
    </row>
    <row r="51" spans="3:15" ht="25.5">
      <c r="C51" s="44">
        <v>40</v>
      </c>
      <c r="D51" s="43"/>
      <c r="E51" s="99" t="s">
        <v>152</v>
      </c>
      <c r="F51" s="95">
        <v>41747</v>
      </c>
      <c r="G51" s="98" t="s">
        <v>1507</v>
      </c>
      <c r="H51" s="44">
        <v>2027200404</v>
      </c>
      <c r="I51" s="88">
        <v>1500</v>
      </c>
      <c r="J51" s="97" t="s">
        <v>102</v>
      </c>
      <c r="K51" s="98" t="s">
        <v>119</v>
      </c>
      <c r="L51" s="44" t="s">
        <v>547</v>
      </c>
      <c r="M51" s="85"/>
      <c r="N51" s="44"/>
      <c r="O51" s="44"/>
    </row>
    <row r="52" spans="3:15" ht="12.75">
      <c r="C52" s="44">
        <v>41</v>
      </c>
      <c r="D52" s="43"/>
      <c r="E52" s="99" t="s">
        <v>153</v>
      </c>
      <c r="F52" s="95">
        <v>41747</v>
      </c>
      <c r="G52" s="98" t="s">
        <v>1507</v>
      </c>
      <c r="H52" s="44">
        <v>2027200404</v>
      </c>
      <c r="I52" s="88">
        <v>500</v>
      </c>
      <c r="J52" s="97" t="s">
        <v>102</v>
      </c>
      <c r="K52" s="93" t="s">
        <v>137</v>
      </c>
      <c r="L52" s="44" t="s">
        <v>547</v>
      </c>
      <c r="M52" s="85"/>
      <c r="N52" s="44"/>
      <c r="O52" s="44"/>
    </row>
    <row r="53" spans="3:15" ht="25.5">
      <c r="C53" s="44">
        <v>42</v>
      </c>
      <c r="D53" s="43"/>
      <c r="E53" s="99" t="s">
        <v>154</v>
      </c>
      <c r="F53" s="95">
        <v>41747</v>
      </c>
      <c r="G53" s="98" t="s">
        <v>1507</v>
      </c>
      <c r="H53" s="44">
        <v>2027200404</v>
      </c>
      <c r="I53" s="88">
        <v>1500</v>
      </c>
      <c r="J53" s="97" t="s">
        <v>102</v>
      </c>
      <c r="K53" s="93" t="s">
        <v>128</v>
      </c>
      <c r="L53" s="44" t="s">
        <v>547</v>
      </c>
      <c r="M53" s="85"/>
      <c r="N53" s="44"/>
      <c r="O53" s="44"/>
    </row>
    <row r="54" spans="3:15" ht="12.75">
      <c r="C54" s="44">
        <v>43</v>
      </c>
      <c r="D54" s="43"/>
      <c r="E54" s="99" t="s">
        <v>155</v>
      </c>
      <c r="F54" s="95">
        <v>41747</v>
      </c>
      <c r="G54" s="98" t="s">
        <v>1507</v>
      </c>
      <c r="H54" s="44">
        <v>2027200404</v>
      </c>
      <c r="I54" s="88">
        <v>1500</v>
      </c>
      <c r="J54" s="97" t="s">
        <v>102</v>
      </c>
      <c r="K54" s="93" t="s">
        <v>115</v>
      </c>
      <c r="L54" s="44" t="s">
        <v>547</v>
      </c>
      <c r="M54" s="85"/>
      <c r="N54" s="44"/>
      <c r="O54" s="44"/>
    </row>
    <row r="55" spans="3:15" ht="12.75">
      <c r="C55" s="44">
        <v>44</v>
      </c>
      <c r="D55" s="43"/>
      <c r="E55" s="99" t="s">
        <v>156</v>
      </c>
      <c r="F55" s="95">
        <v>41747</v>
      </c>
      <c r="G55" s="98" t="s">
        <v>1507</v>
      </c>
      <c r="H55" s="44">
        <v>2027200404</v>
      </c>
      <c r="I55" s="88">
        <v>2150</v>
      </c>
      <c r="J55" s="97" t="s">
        <v>102</v>
      </c>
      <c r="K55" s="93" t="s">
        <v>101</v>
      </c>
      <c r="L55" s="44" t="s">
        <v>547</v>
      </c>
      <c r="M55" s="85"/>
      <c r="N55" s="44"/>
      <c r="O55" s="44"/>
    </row>
    <row r="56" spans="3:15" ht="25.5">
      <c r="C56" s="44">
        <v>45</v>
      </c>
      <c r="D56" s="101"/>
      <c r="E56" s="99" t="s">
        <v>156</v>
      </c>
      <c r="F56" s="95">
        <v>41747</v>
      </c>
      <c r="G56" s="98" t="s">
        <v>1507</v>
      </c>
      <c r="H56" s="44">
        <v>2027200404</v>
      </c>
      <c r="I56" s="88">
        <v>1999.6</v>
      </c>
      <c r="J56" s="97" t="s">
        <v>102</v>
      </c>
      <c r="K56" s="98" t="s">
        <v>117</v>
      </c>
      <c r="L56" s="44" t="s">
        <v>547</v>
      </c>
      <c r="M56" s="85"/>
      <c r="N56" s="44"/>
      <c r="O56" s="44"/>
    </row>
    <row r="57" spans="3:15" ht="25.5">
      <c r="C57" s="44">
        <v>46</v>
      </c>
      <c r="D57" s="101"/>
      <c r="E57" s="99" t="s">
        <v>157</v>
      </c>
      <c r="F57" s="95">
        <v>41747</v>
      </c>
      <c r="G57" s="98" t="s">
        <v>1507</v>
      </c>
      <c r="H57" s="44">
        <v>2027200404</v>
      </c>
      <c r="I57" s="88">
        <v>1599.92</v>
      </c>
      <c r="J57" s="97" t="s">
        <v>102</v>
      </c>
      <c r="K57" s="93" t="s">
        <v>104</v>
      </c>
      <c r="L57" s="44" t="s">
        <v>547</v>
      </c>
      <c r="M57" s="85"/>
      <c r="N57" s="44"/>
      <c r="O57" s="44"/>
    </row>
    <row r="58" spans="3:15" ht="12.75">
      <c r="C58" s="44">
        <v>47</v>
      </c>
      <c r="D58" s="43"/>
      <c r="E58" s="99" t="s">
        <v>158</v>
      </c>
      <c r="F58" s="95">
        <v>41747</v>
      </c>
      <c r="G58" s="98" t="s">
        <v>1507</v>
      </c>
      <c r="H58" s="44">
        <v>2027200404</v>
      </c>
      <c r="I58" s="88">
        <v>1500</v>
      </c>
      <c r="J58" s="97" t="s">
        <v>102</v>
      </c>
      <c r="K58" s="93" t="s">
        <v>115</v>
      </c>
      <c r="L58" s="44" t="s">
        <v>547</v>
      </c>
      <c r="M58" s="44"/>
      <c r="N58" s="44"/>
      <c r="O58" s="44"/>
    </row>
    <row r="59" spans="3:15" ht="12.75">
      <c r="C59" s="44">
        <v>48</v>
      </c>
      <c r="D59" s="43"/>
      <c r="E59" s="99" t="s">
        <v>159</v>
      </c>
      <c r="F59" s="95">
        <v>41747</v>
      </c>
      <c r="G59" s="98" t="s">
        <v>1507</v>
      </c>
      <c r="H59" s="44">
        <v>2027200404</v>
      </c>
      <c r="I59" s="88">
        <v>890</v>
      </c>
      <c r="J59" s="97" t="s">
        <v>102</v>
      </c>
      <c r="K59" s="93" t="s">
        <v>101</v>
      </c>
      <c r="L59" s="44" t="s">
        <v>547</v>
      </c>
      <c r="M59" s="44"/>
      <c r="N59" s="44"/>
      <c r="O59" s="44"/>
    </row>
    <row r="60" spans="3:15" ht="25.5">
      <c r="C60" s="44">
        <v>49</v>
      </c>
      <c r="D60" s="93"/>
      <c r="E60" s="99" t="s">
        <v>160</v>
      </c>
      <c r="F60" s="95">
        <v>41747</v>
      </c>
      <c r="G60" s="98" t="s">
        <v>1507</v>
      </c>
      <c r="H60" s="44">
        <v>2027200404</v>
      </c>
      <c r="I60" s="88">
        <v>1766.6</v>
      </c>
      <c r="J60" s="97" t="s">
        <v>102</v>
      </c>
      <c r="K60" s="98" t="s">
        <v>117</v>
      </c>
      <c r="L60" s="44" t="s">
        <v>547</v>
      </c>
      <c r="M60" s="44"/>
      <c r="N60" s="44"/>
      <c r="O60" s="44"/>
    </row>
    <row r="61" spans="3:15" ht="25.5">
      <c r="C61" s="44">
        <v>50</v>
      </c>
      <c r="D61" s="93"/>
      <c r="E61" s="99" t="s">
        <v>161</v>
      </c>
      <c r="F61" s="95">
        <v>41747</v>
      </c>
      <c r="G61" s="98" t="s">
        <v>1507</v>
      </c>
      <c r="H61" s="44">
        <v>2027200404</v>
      </c>
      <c r="I61" s="88">
        <v>200</v>
      </c>
      <c r="J61" s="97" t="s">
        <v>102</v>
      </c>
      <c r="K61" s="93" t="s">
        <v>128</v>
      </c>
      <c r="L61" s="44" t="s">
        <v>547</v>
      </c>
      <c r="M61" s="44"/>
      <c r="N61" s="44"/>
      <c r="O61" s="44"/>
    </row>
    <row r="62" spans="3:15" ht="12.75">
      <c r="C62" s="44">
        <v>51</v>
      </c>
      <c r="D62" s="93"/>
      <c r="E62" s="99" t="s">
        <v>162</v>
      </c>
      <c r="F62" s="95">
        <v>41747</v>
      </c>
      <c r="G62" s="98" t="s">
        <v>1507</v>
      </c>
      <c r="H62" s="44">
        <v>2027200404</v>
      </c>
      <c r="I62" s="88">
        <v>300</v>
      </c>
      <c r="J62" s="97" t="s">
        <v>102</v>
      </c>
      <c r="K62" s="93" t="s">
        <v>109</v>
      </c>
      <c r="L62" s="44" t="s">
        <v>547</v>
      </c>
      <c r="M62" s="44"/>
      <c r="N62" s="44"/>
      <c r="O62" s="44"/>
    </row>
    <row r="63" spans="3:15" ht="12.75">
      <c r="C63" s="44">
        <v>52</v>
      </c>
      <c r="D63" s="93"/>
      <c r="E63" s="99" t="s">
        <v>163</v>
      </c>
      <c r="F63" s="95">
        <v>41747</v>
      </c>
      <c r="G63" s="98" t="s">
        <v>1507</v>
      </c>
      <c r="H63" s="44">
        <v>2027200404</v>
      </c>
      <c r="I63" s="88">
        <v>170</v>
      </c>
      <c r="J63" s="97" t="s">
        <v>102</v>
      </c>
      <c r="K63" s="93" t="s">
        <v>99</v>
      </c>
      <c r="L63" s="44" t="s">
        <v>547</v>
      </c>
      <c r="M63" s="44"/>
      <c r="N63" s="44"/>
      <c r="O63" s="44"/>
    </row>
    <row r="64" spans="3:15" ht="12.75">
      <c r="C64" s="44">
        <v>53</v>
      </c>
      <c r="D64" s="93"/>
      <c r="E64" s="99" t="s">
        <v>164</v>
      </c>
      <c r="F64" s="95">
        <v>41747</v>
      </c>
      <c r="G64" s="98" t="s">
        <v>1507</v>
      </c>
      <c r="H64" s="44">
        <v>2027200404</v>
      </c>
      <c r="I64" s="88">
        <v>200</v>
      </c>
      <c r="J64" s="97" t="s">
        <v>102</v>
      </c>
      <c r="K64" s="93" t="s">
        <v>137</v>
      </c>
      <c r="L64" s="44" t="s">
        <v>547</v>
      </c>
      <c r="M64" s="44"/>
      <c r="N64" s="44"/>
      <c r="O64" s="44"/>
    </row>
    <row r="65" spans="3:15" ht="25.5">
      <c r="C65" s="44">
        <v>54</v>
      </c>
      <c r="D65" s="93"/>
      <c r="E65" s="99" t="s">
        <v>165</v>
      </c>
      <c r="F65" s="95">
        <v>41747</v>
      </c>
      <c r="G65" s="98" t="s">
        <v>1507</v>
      </c>
      <c r="H65" s="44">
        <v>2027200404</v>
      </c>
      <c r="I65" s="88">
        <v>9599.28</v>
      </c>
      <c r="J65" s="97" t="s">
        <v>102</v>
      </c>
      <c r="K65" s="93" t="s">
        <v>104</v>
      </c>
      <c r="L65" s="44" t="s">
        <v>547</v>
      </c>
      <c r="M65" s="44"/>
      <c r="N65" s="44"/>
      <c r="O65" s="44"/>
    </row>
    <row r="66" spans="3:15" ht="12.75">
      <c r="C66" s="44">
        <v>55</v>
      </c>
      <c r="D66" s="93"/>
      <c r="E66" s="99" t="s">
        <v>166</v>
      </c>
      <c r="F66" s="95">
        <v>41747</v>
      </c>
      <c r="G66" s="98" t="s">
        <v>1507</v>
      </c>
      <c r="H66" s="44">
        <v>2027200404</v>
      </c>
      <c r="I66" s="88">
        <v>1400</v>
      </c>
      <c r="J66" s="97" t="s">
        <v>102</v>
      </c>
      <c r="K66" s="93" t="s">
        <v>101</v>
      </c>
      <c r="L66" s="44" t="s">
        <v>547</v>
      </c>
      <c r="M66" s="44"/>
      <c r="N66" s="44"/>
      <c r="O66" s="44"/>
    </row>
    <row r="67" spans="3:15" ht="25.5">
      <c r="C67" s="44">
        <v>56</v>
      </c>
      <c r="D67" s="98"/>
      <c r="E67" s="69" t="s">
        <v>167</v>
      </c>
      <c r="F67" s="95">
        <v>41747</v>
      </c>
      <c r="G67" s="98" t="s">
        <v>1507</v>
      </c>
      <c r="H67" s="44">
        <v>2027200404</v>
      </c>
      <c r="I67" s="88">
        <v>2250</v>
      </c>
      <c r="J67" s="97" t="s">
        <v>102</v>
      </c>
      <c r="K67" s="98" t="s">
        <v>119</v>
      </c>
      <c r="L67" s="44" t="s">
        <v>547</v>
      </c>
      <c r="M67" s="44"/>
      <c r="N67" s="44"/>
      <c r="O67" s="44"/>
    </row>
    <row r="68" spans="3:15" ht="12.75">
      <c r="C68" s="44">
        <v>57</v>
      </c>
      <c r="D68" s="93"/>
      <c r="E68" s="69" t="s">
        <v>168</v>
      </c>
      <c r="F68" s="95">
        <v>41747</v>
      </c>
      <c r="G68" s="98" t="s">
        <v>1507</v>
      </c>
      <c r="H68" s="44">
        <v>2027200404</v>
      </c>
      <c r="I68" s="88">
        <v>300</v>
      </c>
      <c r="J68" s="97" t="s">
        <v>102</v>
      </c>
      <c r="K68" s="98" t="s">
        <v>109</v>
      </c>
      <c r="L68" s="44" t="s">
        <v>547</v>
      </c>
      <c r="M68" s="44"/>
      <c r="N68" s="44"/>
      <c r="O68" s="44"/>
    </row>
    <row r="69" spans="3:15" ht="12.75">
      <c r="C69" s="44">
        <v>58</v>
      </c>
      <c r="D69" s="93"/>
      <c r="E69" s="69" t="s">
        <v>169</v>
      </c>
      <c r="F69" s="95">
        <v>41747</v>
      </c>
      <c r="G69" s="98" t="s">
        <v>1507</v>
      </c>
      <c r="H69" s="44">
        <v>2027200404</v>
      </c>
      <c r="I69" s="88">
        <v>150</v>
      </c>
      <c r="J69" s="97" t="s">
        <v>102</v>
      </c>
      <c r="K69" s="98" t="s">
        <v>109</v>
      </c>
      <c r="L69" s="44" t="s">
        <v>547</v>
      </c>
      <c r="M69" s="44"/>
      <c r="N69" s="44"/>
      <c r="O69" s="44"/>
    </row>
    <row r="70" spans="3:15" ht="25.5">
      <c r="C70" s="44">
        <v>59</v>
      </c>
      <c r="D70" s="93"/>
      <c r="E70" s="69" t="s">
        <v>170</v>
      </c>
      <c r="F70" s="95">
        <v>41747</v>
      </c>
      <c r="G70" s="98" t="s">
        <v>1507</v>
      </c>
      <c r="H70" s="44">
        <v>2027200404</v>
      </c>
      <c r="I70" s="88">
        <v>499.04</v>
      </c>
      <c r="J70" s="97" t="s">
        <v>102</v>
      </c>
      <c r="K70" s="93" t="s">
        <v>104</v>
      </c>
      <c r="L70" s="44" t="s">
        <v>547</v>
      </c>
      <c r="M70" s="44"/>
      <c r="N70" s="44"/>
      <c r="O70" s="44"/>
    </row>
    <row r="71" spans="3:15" ht="25.5">
      <c r="C71" s="44">
        <v>60</v>
      </c>
      <c r="D71" s="98"/>
      <c r="E71" s="69" t="s">
        <v>171</v>
      </c>
      <c r="F71" s="95">
        <v>41747</v>
      </c>
      <c r="G71" s="98" t="s">
        <v>1507</v>
      </c>
      <c r="H71" s="44">
        <v>2027200404</v>
      </c>
      <c r="I71" s="88">
        <v>998.4</v>
      </c>
      <c r="J71" s="97" t="s">
        <v>102</v>
      </c>
      <c r="K71" s="98" t="s">
        <v>117</v>
      </c>
      <c r="L71" s="44" t="s">
        <v>547</v>
      </c>
      <c r="M71" s="44"/>
      <c r="N71" s="44"/>
      <c r="O71" s="44"/>
    </row>
    <row r="72" spans="3:15" ht="25.5">
      <c r="C72" s="44">
        <v>61</v>
      </c>
      <c r="D72" s="98"/>
      <c r="E72" s="69" t="s">
        <v>172</v>
      </c>
      <c r="F72" s="95">
        <v>41747</v>
      </c>
      <c r="G72" s="98" t="s">
        <v>1507</v>
      </c>
      <c r="H72" s="44">
        <v>2027200404</v>
      </c>
      <c r="I72" s="88">
        <v>120</v>
      </c>
      <c r="J72" s="97" t="s">
        <v>102</v>
      </c>
      <c r="K72" s="98" t="s">
        <v>128</v>
      </c>
      <c r="L72" s="44" t="s">
        <v>547</v>
      </c>
      <c r="M72" s="44"/>
      <c r="N72" s="44"/>
      <c r="O72" s="44"/>
    </row>
    <row r="73" spans="3:15" ht="25.5">
      <c r="C73" s="44">
        <v>62</v>
      </c>
      <c r="D73" s="98"/>
      <c r="E73" s="69" t="s">
        <v>173</v>
      </c>
      <c r="F73" s="95">
        <v>41747</v>
      </c>
      <c r="G73" s="98" t="s">
        <v>1507</v>
      </c>
      <c r="H73" s="44">
        <v>2027200404</v>
      </c>
      <c r="I73" s="88">
        <v>500</v>
      </c>
      <c r="J73" s="97" t="s">
        <v>102</v>
      </c>
      <c r="K73" s="98" t="s">
        <v>117</v>
      </c>
      <c r="L73" s="44" t="s">
        <v>547</v>
      </c>
      <c r="M73" s="44"/>
      <c r="N73" s="44"/>
      <c r="O73" s="44"/>
    </row>
    <row r="74" spans="3:15" ht="12.75">
      <c r="C74" s="44">
        <v>63</v>
      </c>
      <c r="D74" s="98"/>
      <c r="E74" s="69" t="s">
        <v>174</v>
      </c>
      <c r="F74" s="95">
        <v>41743</v>
      </c>
      <c r="G74" s="98" t="s">
        <v>1507</v>
      </c>
      <c r="H74" s="44">
        <v>2027200404</v>
      </c>
      <c r="I74" s="88">
        <v>100</v>
      </c>
      <c r="J74" s="97" t="s">
        <v>102</v>
      </c>
      <c r="K74" s="98" t="s">
        <v>101</v>
      </c>
      <c r="L74" s="44" t="s">
        <v>547</v>
      </c>
      <c r="M74" s="44"/>
      <c r="N74" s="44"/>
      <c r="O74" s="44"/>
    </row>
    <row r="75" spans="3:15" ht="25.5">
      <c r="C75" s="44">
        <v>64</v>
      </c>
      <c r="D75" s="98"/>
      <c r="E75" s="69" t="s">
        <v>175</v>
      </c>
      <c r="F75" s="95">
        <v>41743</v>
      </c>
      <c r="G75" s="98" t="s">
        <v>1507</v>
      </c>
      <c r="H75" s="44">
        <v>2027200404</v>
      </c>
      <c r="I75" s="88">
        <v>500</v>
      </c>
      <c r="J75" s="97" t="s">
        <v>102</v>
      </c>
      <c r="K75" s="98" t="s">
        <v>117</v>
      </c>
      <c r="L75" s="44" t="s">
        <v>547</v>
      </c>
      <c r="M75" s="44"/>
      <c r="N75" s="44"/>
      <c r="O75" s="44"/>
    </row>
    <row r="76" spans="3:15" ht="12.75">
      <c r="C76" s="44">
        <v>65</v>
      </c>
      <c r="D76" s="98"/>
      <c r="E76" s="69" t="s">
        <v>157</v>
      </c>
      <c r="F76" s="95">
        <v>41743</v>
      </c>
      <c r="G76" s="98" t="s">
        <v>1507</v>
      </c>
      <c r="H76" s="44">
        <v>2027200404</v>
      </c>
      <c r="I76" s="88">
        <v>375</v>
      </c>
      <c r="J76" s="97" t="s">
        <v>102</v>
      </c>
      <c r="K76" s="98" t="s">
        <v>109</v>
      </c>
      <c r="L76" s="44" t="s">
        <v>547</v>
      </c>
      <c r="M76" s="44"/>
      <c r="N76" s="44"/>
      <c r="O76" s="44"/>
    </row>
    <row r="77" spans="3:15" ht="25.5">
      <c r="C77" s="44">
        <v>66</v>
      </c>
      <c r="D77" s="98"/>
      <c r="E77" s="69" t="s">
        <v>176</v>
      </c>
      <c r="F77" s="95">
        <v>41743</v>
      </c>
      <c r="G77" s="98" t="s">
        <v>1507</v>
      </c>
      <c r="H77" s="44">
        <v>2027200404</v>
      </c>
      <c r="I77" s="88">
        <v>740</v>
      </c>
      <c r="J77" s="97" t="s">
        <v>102</v>
      </c>
      <c r="K77" s="98" t="s">
        <v>117</v>
      </c>
      <c r="L77" s="44" t="s">
        <v>547</v>
      </c>
      <c r="M77" s="44"/>
      <c r="N77" s="44"/>
      <c r="O77" s="44"/>
    </row>
    <row r="78" spans="3:15" ht="25.5">
      <c r="C78" s="44">
        <v>67</v>
      </c>
      <c r="D78" s="98"/>
      <c r="E78" s="69" t="s">
        <v>177</v>
      </c>
      <c r="F78" s="95">
        <v>41743</v>
      </c>
      <c r="G78" s="98" t="s">
        <v>1507</v>
      </c>
      <c r="H78" s="44">
        <v>2027200404</v>
      </c>
      <c r="I78" s="88">
        <v>250</v>
      </c>
      <c r="J78" s="97" t="s">
        <v>102</v>
      </c>
      <c r="K78" s="93" t="s">
        <v>128</v>
      </c>
      <c r="L78" s="44" t="s">
        <v>547</v>
      </c>
      <c r="M78" s="44"/>
      <c r="N78" s="44"/>
      <c r="O78" s="44"/>
    </row>
    <row r="79" spans="3:15" ht="25.5">
      <c r="C79" s="44">
        <v>68</v>
      </c>
      <c r="D79" s="93"/>
      <c r="E79" s="99" t="s">
        <v>179</v>
      </c>
      <c r="F79" s="95">
        <v>41701</v>
      </c>
      <c r="G79" s="100" t="s">
        <v>694</v>
      </c>
      <c r="H79" s="44">
        <v>19143995</v>
      </c>
      <c r="I79" s="88">
        <v>2963.7</v>
      </c>
      <c r="J79" s="97">
        <v>42004</v>
      </c>
      <c r="K79" s="93" t="s">
        <v>180</v>
      </c>
      <c r="L79" s="44" t="s">
        <v>547</v>
      </c>
      <c r="M79" s="44"/>
      <c r="N79" s="44"/>
      <c r="O79" s="44"/>
    </row>
    <row r="80" spans="3:15" ht="25.5">
      <c r="C80" s="44">
        <v>69</v>
      </c>
      <c r="D80" s="98"/>
      <c r="E80" s="99" t="s">
        <v>181</v>
      </c>
      <c r="F80" s="95">
        <v>41711</v>
      </c>
      <c r="G80" s="98" t="s">
        <v>716</v>
      </c>
      <c r="H80" s="44">
        <v>2031201978</v>
      </c>
      <c r="I80" s="88">
        <v>1878</v>
      </c>
      <c r="J80" s="97">
        <v>42004</v>
      </c>
      <c r="K80" s="93" t="s">
        <v>1574</v>
      </c>
      <c r="L80" s="44" t="s">
        <v>547</v>
      </c>
      <c r="M80" s="85"/>
      <c r="N80" s="44"/>
      <c r="O80" s="44"/>
    </row>
    <row r="81" spans="3:15" ht="25.5">
      <c r="C81" s="44">
        <v>70</v>
      </c>
      <c r="D81" s="98"/>
      <c r="E81" s="69" t="s">
        <v>178</v>
      </c>
      <c r="F81" s="95">
        <v>41731</v>
      </c>
      <c r="G81" s="98" t="s">
        <v>182</v>
      </c>
      <c r="H81" s="44">
        <v>1641400174</v>
      </c>
      <c r="I81" s="88">
        <v>7950</v>
      </c>
      <c r="J81" s="97" t="s">
        <v>183</v>
      </c>
      <c r="K81" s="98" t="s">
        <v>184</v>
      </c>
      <c r="L81" s="44" t="s">
        <v>547</v>
      </c>
      <c r="M81" s="44"/>
      <c r="N81" s="44"/>
      <c r="O81" s="44"/>
    </row>
    <row r="82" spans="3:15" ht="25.5">
      <c r="C82" s="44">
        <v>71</v>
      </c>
      <c r="D82" s="98"/>
      <c r="E82" s="69" t="s">
        <v>185</v>
      </c>
      <c r="F82" s="95">
        <v>41743</v>
      </c>
      <c r="G82" s="98" t="s">
        <v>1507</v>
      </c>
      <c r="H82" s="44">
        <v>2027200404</v>
      </c>
      <c r="I82" s="88">
        <v>1000</v>
      </c>
      <c r="J82" s="97" t="s">
        <v>102</v>
      </c>
      <c r="K82" s="93" t="s">
        <v>106</v>
      </c>
      <c r="L82" s="44" t="s">
        <v>547</v>
      </c>
      <c r="M82" s="44"/>
      <c r="N82" s="44"/>
      <c r="O82" s="44"/>
    </row>
    <row r="83" spans="3:15" ht="12.75">
      <c r="C83" s="44">
        <v>72</v>
      </c>
      <c r="D83" s="98"/>
      <c r="E83" s="69" t="s">
        <v>186</v>
      </c>
      <c r="F83" s="95">
        <v>41743</v>
      </c>
      <c r="G83" s="98" t="s">
        <v>1507</v>
      </c>
      <c r="H83" s="44">
        <v>2027200404</v>
      </c>
      <c r="I83" s="88">
        <v>1600</v>
      </c>
      <c r="J83" s="97" t="s">
        <v>102</v>
      </c>
      <c r="K83" s="93" t="s">
        <v>99</v>
      </c>
      <c r="L83" s="44" t="s">
        <v>547</v>
      </c>
      <c r="M83" s="44"/>
      <c r="N83" s="44"/>
      <c r="O83" s="44"/>
    </row>
    <row r="84" spans="3:15" ht="25.5">
      <c r="C84" s="44">
        <v>73</v>
      </c>
      <c r="D84" s="98"/>
      <c r="E84" s="69" t="s">
        <v>187</v>
      </c>
      <c r="F84" s="95">
        <v>41743</v>
      </c>
      <c r="G84" s="98" t="s">
        <v>1507</v>
      </c>
      <c r="H84" s="44">
        <v>2027200404</v>
      </c>
      <c r="I84" s="88">
        <v>1800</v>
      </c>
      <c r="J84" s="97" t="s">
        <v>102</v>
      </c>
      <c r="K84" s="93" t="s">
        <v>119</v>
      </c>
      <c r="L84" s="44" t="s">
        <v>547</v>
      </c>
      <c r="M84" s="44"/>
      <c r="N84" s="44"/>
      <c r="O84" s="44"/>
    </row>
    <row r="85" spans="3:15" ht="12.75">
      <c r="C85" s="44">
        <v>74</v>
      </c>
      <c r="D85" s="98"/>
      <c r="E85" s="69" t="s">
        <v>188</v>
      </c>
      <c r="F85" s="95">
        <v>41747</v>
      </c>
      <c r="G85" s="98" t="s">
        <v>1507</v>
      </c>
      <c r="H85" s="44">
        <v>2027200404</v>
      </c>
      <c r="I85" s="88">
        <v>800</v>
      </c>
      <c r="J85" s="97" t="s">
        <v>102</v>
      </c>
      <c r="K85" s="93" t="s">
        <v>137</v>
      </c>
      <c r="L85" s="44" t="s">
        <v>547</v>
      </c>
      <c r="M85" s="44"/>
      <c r="N85" s="44"/>
      <c r="O85" s="44"/>
    </row>
    <row r="86" spans="3:15" ht="25.5">
      <c r="C86" s="44">
        <v>75</v>
      </c>
      <c r="D86" s="93"/>
      <c r="E86" s="69" t="s">
        <v>189</v>
      </c>
      <c r="F86" s="95">
        <v>41747</v>
      </c>
      <c r="G86" s="98" t="s">
        <v>1507</v>
      </c>
      <c r="H86" s="44">
        <v>2027200404</v>
      </c>
      <c r="I86" s="88">
        <v>500</v>
      </c>
      <c r="J86" s="97" t="s">
        <v>102</v>
      </c>
      <c r="K86" s="93" t="s">
        <v>106</v>
      </c>
      <c r="L86" s="44" t="s">
        <v>547</v>
      </c>
      <c r="M86" s="44"/>
      <c r="N86" s="44"/>
      <c r="O86" s="44"/>
    </row>
    <row r="87" spans="3:15" ht="25.5">
      <c r="C87" s="44">
        <v>76</v>
      </c>
      <c r="D87" s="98"/>
      <c r="E87" s="69" t="s">
        <v>190</v>
      </c>
      <c r="F87" s="95">
        <v>41747</v>
      </c>
      <c r="G87" s="98" t="s">
        <v>1507</v>
      </c>
      <c r="H87" s="44">
        <v>2027200404</v>
      </c>
      <c r="I87" s="88">
        <v>1000</v>
      </c>
      <c r="J87" s="97" t="s">
        <v>102</v>
      </c>
      <c r="K87" s="93" t="s">
        <v>117</v>
      </c>
      <c r="L87" s="44" t="s">
        <v>547</v>
      </c>
      <c r="M87" s="44"/>
      <c r="N87" s="44"/>
      <c r="O87" s="44"/>
    </row>
    <row r="88" spans="3:15" ht="25.5">
      <c r="C88" s="44">
        <v>77</v>
      </c>
      <c r="D88" s="98"/>
      <c r="E88" s="69" t="s">
        <v>191</v>
      </c>
      <c r="F88" s="95">
        <v>41779</v>
      </c>
      <c r="G88" s="98" t="s">
        <v>1507</v>
      </c>
      <c r="H88" s="44">
        <v>2027200404</v>
      </c>
      <c r="I88" s="88">
        <v>375</v>
      </c>
      <c r="J88" s="97" t="s">
        <v>102</v>
      </c>
      <c r="K88" s="93" t="s">
        <v>128</v>
      </c>
      <c r="L88" s="44" t="s">
        <v>547</v>
      </c>
      <c r="M88" s="44"/>
      <c r="N88" s="44"/>
      <c r="O88" s="44"/>
    </row>
    <row r="89" spans="3:15" ht="25.5">
      <c r="C89" s="44">
        <v>78</v>
      </c>
      <c r="D89" s="93"/>
      <c r="E89" s="69" t="s">
        <v>192</v>
      </c>
      <c r="F89" s="95">
        <v>41747</v>
      </c>
      <c r="G89" s="98" t="s">
        <v>1507</v>
      </c>
      <c r="H89" s="44">
        <v>2027200404</v>
      </c>
      <c r="I89" s="88">
        <v>1000</v>
      </c>
      <c r="J89" s="97" t="s">
        <v>102</v>
      </c>
      <c r="K89" s="93" t="s">
        <v>128</v>
      </c>
      <c r="L89" s="44" t="s">
        <v>547</v>
      </c>
      <c r="M89" s="44"/>
      <c r="N89" s="44"/>
      <c r="O89" s="44"/>
    </row>
    <row r="90" spans="3:15" ht="25.5">
      <c r="C90" s="44">
        <v>79</v>
      </c>
      <c r="D90" s="93"/>
      <c r="E90" s="69" t="s">
        <v>193</v>
      </c>
      <c r="F90" s="95">
        <v>41747</v>
      </c>
      <c r="G90" s="98" t="s">
        <v>1507</v>
      </c>
      <c r="H90" s="44">
        <v>2027200404</v>
      </c>
      <c r="I90" s="88">
        <v>758.88</v>
      </c>
      <c r="J90" s="97" t="s">
        <v>102</v>
      </c>
      <c r="K90" s="93" t="s">
        <v>117</v>
      </c>
      <c r="L90" s="44" t="s">
        <v>547</v>
      </c>
      <c r="M90" s="44"/>
      <c r="N90" s="44"/>
      <c r="O90" s="44"/>
    </row>
    <row r="91" spans="3:15" ht="12.75">
      <c r="C91" s="44">
        <v>80</v>
      </c>
      <c r="D91" s="93"/>
      <c r="E91" s="69" t="s">
        <v>194</v>
      </c>
      <c r="F91" s="95">
        <v>41781</v>
      </c>
      <c r="G91" s="98" t="s">
        <v>1507</v>
      </c>
      <c r="H91" s="44">
        <v>2027200404</v>
      </c>
      <c r="I91" s="88">
        <v>500</v>
      </c>
      <c r="J91" s="97" t="s">
        <v>102</v>
      </c>
      <c r="K91" s="93" t="s">
        <v>121</v>
      </c>
      <c r="L91" s="44" t="s">
        <v>547</v>
      </c>
      <c r="M91" s="44"/>
      <c r="N91" s="44"/>
      <c r="O91" s="44"/>
    </row>
    <row r="92" spans="3:15" ht="12.75">
      <c r="C92" s="44">
        <v>81</v>
      </c>
      <c r="D92" s="93"/>
      <c r="E92" s="69" t="s">
        <v>195</v>
      </c>
      <c r="F92" s="95">
        <v>41781</v>
      </c>
      <c r="G92" s="98" t="s">
        <v>1507</v>
      </c>
      <c r="H92" s="44">
        <v>2027200404</v>
      </c>
      <c r="I92" s="88">
        <v>1075</v>
      </c>
      <c r="J92" s="97" t="s">
        <v>102</v>
      </c>
      <c r="K92" s="93" t="s">
        <v>101</v>
      </c>
      <c r="L92" s="44" t="s">
        <v>547</v>
      </c>
      <c r="M92" s="44"/>
      <c r="N92" s="44"/>
      <c r="O92" s="44"/>
    </row>
    <row r="93" spans="3:15" ht="12.75">
      <c r="C93" s="44">
        <v>82</v>
      </c>
      <c r="D93" s="93"/>
      <c r="E93" s="69" t="s">
        <v>196</v>
      </c>
      <c r="F93" s="95">
        <v>41781</v>
      </c>
      <c r="G93" s="98" t="s">
        <v>1507</v>
      </c>
      <c r="H93" s="44">
        <v>2027200404</v>
      </c>
      <c r="I93" s="88">
        <v>1300</v>
      </c>
      <c r="J93" s="97" t="s">
        <v>102</v>
      </c>
      <c r="K93" s="98" t="s">
        <v>99</v>
      </c>
      <c r="L93" s="44" t="s">
        <v>547</v>
      </c>
      <c r="M93" s="44"/>
      <c r="N93" s="44"/>
      <c r="O93" s="44"/>
    </row>
    <row r="94" spans="3:15" ht="12.75">
      <c r="C94" s="44">
        <v>83</v>
      </c>
      <c r="D94" s="98"/>
      <c r="E94" s="69" t="s">
        <v>197</v>
      </c>
      <c r="F94" s="95">
        <v>41781</v>
      </c>
      <c r="G94" s="98" t="s">
        <v>1507</v>
      </c>
      <c r="H94" s="44">
        <v>2027200404</v>
      </c>
      <c r="I94" s="88">
        <v>750</v>
      </c>
      <c r="J94" s="97" t="s">
        <v>102</v>
      </c>
      <c r="K94" s="98" t="s">
        <v>115</v>
      </c>
      <c r="L94" s="44" t="s">
        <v>547</v>
      </c>
      <c r="M94" s="44"/>
      <c r="N94" s="44"/>
      <c r="O94" s="44"/>
    </row>
    <row r="95" spans="3:15" ht="25.5">
      <c r="C95" s="44">
        <v>84</v>
      </c>
      <c r="D95" s="98"/>
      <c r="E95" s="69" t="s">
        <v>198</v>
      </c>
      <c r="F95" s="95">
        <v>41781</v>
      </c>
      <c r="G95" s="98" t="s">
        <v>1507</v>
      </c>
      <c r="H95" s="44">
        <v>2027200404</v>
      </c>
      <c r="I95" s="88">
        <v>4999.5</v>
      </c>
      <c r="J95" s="97" t="s">
        <v>102</v>
      </c>
      <c r="K95" s="98" t="s">
        <v>117</v>
      </c>
      <c r="L95" s="44" t="s">
        <v>547</v>
      </c>
      <c r="M95" s="44"/>
      <c r="N95" s="44"/>
      <c r="O95" s="44"/>
    </row>
    <row r="96" spans="3:15" ht="25.5">
      <c r="C96" s="44">
        <v>85</v>
      </c>
      <c r="D96" s="98"/>
      <c r="E96" s="69" t="s">
        <v>199</v>
      </c>
      <c r="F96" s="95">
        <v>41781</v>
      </c>
      <c r="G96" s="98" t="s">
        <v>1507</v>
      </c>
      <c r="H96" s="44">
        <v>2027200404</v>
      </c>
      <c r="I96" s="88">
        <v>799.52</v>
      </c>
      <c r="J96" s="97" t="s">
        <v>102</v>
      </c>
      <c r="K96" s="98" t="s">
        <v>104</v>
      </c>
      <c r="L96" s="44" t="s">
        <v>547</v>
      </c>
      <c r="M96" s="44"/>
      <c r="N96" s="44"/>
      <c r="O96" s="44"/>
    </row>
    <row r="97" spans="3:15" ht="12.75">
      <c r="C97" s="44">
        <v>86</v>
      </c>
      <c r="D97" s="98"/>
      <c r="E97" s="69" t="s">
        <v>200</v>
      </c>
      <c r="F97" s="95">
        <v>41781</v>
      </c>
      <c r="G97" s="98" t="s">
        <v>1507</v>
      </c>
      <c r="H97" s="44">
        <v>2027200404</v>
      </c>
      <c r="I97" s="88">
        <v>300</v>
      </c>
      <c r="J97" s="97" t="s">
        <v>102</v>
      </c>
      <c r="K97" s="98" t="s">
        <v>137</v>
      </c>
      <c r="L97" s="44" t="s">
        <v>547</v>
      </c>
      <c r="M97" s="44"/>
      <c r="N97" s="44"/>
      <c r="O97" s="44"/>
    </row>
    <row r="98" spans="3:15" ht="25.5">
      <c r="C98" s="44">
        <v>87</v>
      </c>
      <c r="D98" s="98"/>
      <c r="E98" s="99" t="s">
        <v>167</v>
      </c>
      <c r="F98" s="95">
        <v>41781</v>
      </c>
      <c r="G98" s="98" t="s">
        <v>1507</v>
      </c>
      <c r="H98" s="44">
        <v>2027200404</v>
      </c>
      <c r="I98" s="88">
        <v>4500</v>
      </c>
      <c r="J98" s="97" t="s">
        <v>102</v>
      </c>
      <c r="K98" s="93" t="s">
        <v>119</v>
      </c>
      <c r="L98" s="44" t="s">
        <v>547</v>
      </c>
      <c r="M98" s="44"/>
      <c r="N98" s="44"/>
      <c r="O98" s="44"/>
    </row>
    <row r="99" spans="3:15" ht="25.5">
      <c r="C99" s="44">
        <v>88</v>
      </c>
      <c r="D99" s="93"/>
      <c r="E99" s="99" t="s">
        <v>201</v>
      </c>
      <c r="F99" s="95">
        <v>41747</v>
      </c>
      <c r="G99" s="98" t="s">
        <v>1507</v>
      </c>
      <c r="H99" s="44">
        <v>2027200404</v>
      </c>
      <c r="I99" s="88">
        <v>4998</v>
      </c>
      <c r="J99" s="97" t="s">
        <v>102</v>
      </c>
      <c r="K99" s="93" t="s">
        <v>117</v>
      </c>
      <c r="L99" s="44" t="s">
        <v>547</v>
      </c>
      <c r="M99" s="44"/>
      <c r="N99" s="44"/>
      <c r="O99" s="44"/>
    </row>
    <row r="100" spans="3:15" ht="25.5">
      <c r="C100" s="44">
        <v>89</v>
      </c>
      <c r="D100" s="93"/>
      <c r="E100" s="99" t="s">
        <v>202</v>
      </c>
      <c r="F100" s="95">
        <v>41781</v>
      </c>
      <c r="G100" s="98" t="s">
        <v>1507</v>
      </c>
      <c r="H100" s="44">
        <v>2027200404</v>
      </c>
      <c r="I100" s="88">
        <v>250</v>
      </c>
      <c r="J100" s="97" t="s">
        <v>102</v>
      </c>
      <c r="K100" s="93" t="s">
        <v>128</v>
      </c>
      <c r="L100" s="44" t="s">
        <v>547</v>
      </c>
      <c r="M100" s="44"/>
      <c r="N100" s="44"/>
      <c r="O100" s="44"/>
    </row>
    <row r="101" spans="3:15" ht="12.75">
      <c r="C101" s="44">
        <v>90</v>
      </c>
      <c r="D101" s="93"/>
      <c r="E101" s="69" t="s">
        <v>203</v>
      </c>
      <c r="F101" s="95">
        <v>41747</v>
      </c>
      <c r="G101" s="98" t="s">
        <v>1507</v>
      </c>
      <c r="H101" s="44">
        <v>2027200404</v>
      </c>
      <c r="I101" s="88">
        <v>1500</v>
      </c>
      <c r="J101" s="97" t="s">
        <v>102</v>
      </c>
      <c r="K101" s="98" t="s">
        <v>109</v>
      </c>
      <c r="L101" s="44" t="s">
        <v>547</v>
      </c>
      <c r="M101" s="44"/>
      <c r="N101" s="44"/>
      <c r="O101" s="44"/>
    </row>
    <row r="102" spans="3:15" ht="25.5">
      <c r="C102" s="44">
        <v>91</v>
      </c>
      <c r="D102" s="93"/>
      <c r="E102" s="99" t="s">
        <v>204</v>
      </c>
      <c r="F102" s="95">
        <v>41747</v>
      </c>
      <c r="G102" s="98" t="s">
        <v>1507</v>
      </c>
      <c r="H102" s="44">
        <v>2027200404</v>
      </c>
      <c r="I102" s="88">
        <v>1600</v>
      </c>
      <c r="J102" s="97" t="s">
        <v>102</v>
      </c>
      <c r="K102" s="93" t="s">
        <v>104</v>
      </c>
      <c r="L102" s="44" t="s">
        <v>547</v>
      </c>
      <c r="M102" s="44"/>
      <c r="N102" s="44"/>
      <c r="O102" s="44"/>
    </row>
    <row r="103" spans="3:15" ht="25.5">
      <c r="C103" s="44">
        <v>92</v>
      </c>
      <c r="D103" s="93"/>
      <c r="E103" s="99" t="s">
        <v>205</v>
      </c>
      <c r="F103" s="95">
        <v>41747</v>
      </c>
      <c r="G103" s="98" t="s">
        <v>1507</v>
      </c>
      <c r="H103" s="44">
        <v>2027200404</v>
      </c>
      <c r="I103" s="88">
        <v>200</v>
      </c>
      <c r="J103" s="97" t="s">
        <v>102</v>
      </c>
      <c r="K103" s="93" t="s">
        <v>128</v>
      </c>
      <c r="L103" s="44" t="s">
        <v>547</v>
      </c>
      <c r="M103" s="44"/>
      <c r="N103" s="44"/>
      <c r="O103" s="44"/>
    </row>
    <row r="104" spans="3:15" ht="12.75">
      <c r="C104" s="44">
        <v>93</v>
      </c>
      <c r="D104" s="93"/>
      <c r="E104" s="99" t="s">
        <v>206</v>
      </c>
      <c r="F104" s="95">
        <v>41747</v>
      </c>
      <c r="G104" s="98" t="s">
        <v>1507</v>
      </c>
      <c r="H104" s="44">
        <v>2027200404</v>
      </c>
      <c r="I104" s="88">
        <v>500</v>
      </c>
      <c r="J104" s="97" t="s">
        <v>102</v>
      </c>
      <c r="K104" s="93" t="s">
        <v>130</v>
      </c>
      <c r="L104" s="44" t="s">
        <v>547</v>
      </c>
      <c r="M104" s="44"/>
      <c r="N104" s="44"/>
      <c r="O104" s="44"/>
    </row>
    <row r="105" spans="3:15" ht="25.5">
      <c r="C105" s="44">
        <v>94</v>
      </c>
      <c r="D105" s="98"/>
      <c r="E105" s="99" t="s">
        <v>188</v>
      </c>
      <c r="F105" s="95">
        <v>41856</v>
      </c>
      <c r="G105" s="98" t="s">
        <v>207</v>
      </c>
      <c r="H105" s="44">
        <v>3240912553</v>
      </c>
      <c r="I105" s="88">
        <v>4200</v>
      </c>
      <c r="J105" s="97" t="s">
        <v>208</v>
      </c>
      <c r="K105" s="93" t="s">
        <v>209</v>
      </c>
      <c r="L105" s="44" t="s">
        <v>547</v>
      </c>
      <c r="M105" s="44"/>
      <c r="N105" s="44"/>
      <c r="O105" s="44"/>
    </row>
    <row r="106" spans="3:15" ht="25.5">
      <c r="C106" s="44">
        <v>95</v>
      </c>
      <c r="D106" s="98"/>
      <c r="E106" s="99" t="s">
        <v>178</v>
      </c>
      <c r="F106" s="95">
        <v>41856</v>
      </c>
      <c r="G106" s="98" t="s">
        <v>207</v>
      </c>
      <c r="H106" s="44">
        <v>3240912553</v>
      </c>
      <c r="I106" s="88">
        <v>1485</v>
      </c>
      <c r="J106" s="97" t="s">
        <v>208</v>
      </c>
      <c r="K106" s="93" t="s">
        <v>210</v>
      </c>
      <c r="L106" s="44" t="s">
        <v>547</v>
      </c>
      <c r="M106" s="44"/>
      <c r="N106" s="44"/>
      <c r="O106" s="44"/>
    </row>
    <row r="107" spans="3:15" ht="25.5">
      <c r="C107" s="44">
        <v>96</v>
      </c>
      <c r="D107" s="93"/>
      <c r="E107" s="99" t="s">
        <v>211</v>
      </c>
      <c r="F107" s="95">
        <v>41856</v>
      </c>
      <c r="G107" s="98" t="s">
        <v>207</v>
      </c>
      <c r="H107" s="44">
        <v>3240912553</v>
      </c>
      <c r="I107" s="88">
        <v>1342</v>
      </c>
      <c r="J107" s="97" t="s">
        <v>208</v>
      </c>
      <c r="K107" s="93" t="s">
        <v>210</v>
      </c>
      <c r="L107" s="44" t="s">
        <v>547</v>
      </c>
      <c r="M107" s="44"/>
      <c r="N107" s="44"/>
      <c r="O107" s="44"/>
    </row>
    <row r="108" spans="3:15" ht="25.5">
      <c r="C108" s="44">
        <v>97</v>
      </c>
      <c r="D108" s="93"/>
      <c r="E108" s="99" t="s">
        <v>173</v>
      </c>
      <c r="F108" s="95">
        <v>41856</v>
      </c>
      <c r="G108" s="98" t="s">
        <v>207</v>
      </c>
      <c r="H108" s="44">
        <v>3240912553</v>
      </c>
      <c r="I108" s="88">
        <v>360</v>
      </c>
      <c r="J108" s="97" t="s">
        <v>208</v>
      </c>
      <c r="K108" s="93" t="s">
        <v>212</v>
      </c>
      <c r="L108" s="44" t="s">
        <v>547</v>
      </c>
      <c r="M108" s="44"/>
      <c r="N108" s="44"/>
      <c r="O108" s="44"/>
    </row>
    <row r="109" spans="3:15" ht="25.5">
      <c r="C109" s="44">
        <v>98</v>
      </c>
      <c r="D109" s="93"/>
      <c r="E109" s="99" t="s">
        <v>172</v>
      </c>
      <c r="F109" s="95">
        <v>41856</v>
      </c>
      <c r="G109" s="98" t="s">
        <v>207</v>
      </c>
      <c r="H109" s="44">
        <v>3240912553</v>
      </c>
      <c r="I109" s="88">
        <v>240</v>
      </c>
      <c r="J109" s="97" t="s">
        <v>208</v>
      </c>
      <c r="K109" s="93" t="s">
        <v>212</v>
      </c>
      <c r="L109" s="44" t="s">
        <v>547</v>
      </c>
      <c r="M109" s="44"/>
      <c r="N109" s="44"/>
      <c r="O109" s="44"/>
    </row>
    <row r="110" spans="3:15" ht="25.5">
      <c r="C110" s="44">
        <v>99</v>
      </c>
      <c r="D110" s="93"/>
      <c r="E110" s="99" t="s">
        <v>213</v>
      </c>
      <c r="F110" s="95">
        <v>41856</v>
      </c>
      <c r="G110" s="98" t="s">
        <v>207</v>
      </c>
      <c r="H110" s="44">
        <v>3240912553</v>
      </c>
      <c r="I110" s="88">
        <v>5906</v>
      </c>
      <c r="J110" s="97" t="s">
        <v>208</v>
      </c>
      <c r="K110" s="93" t="s">
        <v>210</v>
      </c>
      <c r="L110" s="44" t="s">
        <v>547</v>
      </c>
      <c r="M110" s="44"/>
      <c r="N110" s="44"/>
      <c r="O110" s="44"/>
    </row>
    <row r="111" spans="3:15" ht="25.5">
      <c r="C111" s="44">
        <v>100</v>
      </c>
      <c r="D111" s="93"/>
      <c r="E111" s="99" t="s">
        <v>214</v>
      </c>
      <c r="F111" s="95">
        <v>41856</v>
      </c>
      <c r="G111" s="98" t="s">
        <v>207</v>
      </c>
      <c r="H111" s="44">
        <v>3240912553</v>
      </c>
      <c r="I111" s="88">
        <v>980</v>
      </c>
      <c r="J111" s="97" t="s">
        <v>208</v>
      </c>
      <c r="K111" s="93" t="s">
        <v>210</v>
      </c>
      <c r="L111" s="44" t="s">
        <v>547</v>
      </c>
      <c r="M111" s="44"/>
      <c r="N111" s="44"/>
      <c r="O111" s="44"/>
    </row>
    <row r="112" spans="3:15" ht="25.5">
      <c r="C112" s="44">
        <v>101</v>
      </c>
      <c r="D112" s="93"/>
      <c r="E112" s="99" t="s">
        <v>190</v>
      </c>
      <c r="F112" s="95">
        <v>41856</v>
      </c>
      <c r="G112" s="98" t="s">
        <v>207</v>
      </c>
      <c r="H112" s="44">
        <v>3240912553</v>
      </c>
      <c r="I112" s="88">
        <v>1314</v>
      </c>
      <c r="J112" s="97" t="s">
        <v>208</v>
      </c>
      <c r="K112" s="93" t="s">
        <v>209</v>
      </c>
      <c r="L112" s="44" t="s">
        <v>547</v>
      </c>
      <c r="M112" s="44"/>
      <c r="N112" s="44"/>
      <c r="O112" s="44"/>
    </row>
    <row r="113" spans="3:15" ht="25.5">
      <c r="C113" s="44">
        <v>102</v>
      </c>
      <c r="D113" s="93"/>
      <c r="E113" s="99" t="s">
        <v>215</v>
      </c>
      <c r="F113" s="95">
        <v>41856</v>
      </c>
      <c r="G113" s="98" t="s">
        <v>207</v>
      </c>
      <c r="H113" s="44">
        <v>3240912553</v>
      </c>
      <c r="I113" s="88">
        <v>1795</v>
      </c>
      <c r="J113" s="97" t="s">
        <v>208</v>
      </c>
      <c r="K113" s="93" t="s">
        <v>210</v>
      </c>
      <c r="L113" s="44" t="s">
        <v>547</v>
      </c>
      <c r="M113" s="44"/>
      <c r="N113" s="44"/>
      <c r="O113" s="44"/>
    </row>
    <row r="114" spans="3:15" ht="25.5">
      <c r="C114" s="44">
        <v>103</v>
      </c>
      <c r="D114" s="93"/>
      <c r="E114" s="99" t="s">
        <v>192</v>
      </c>
      <c r="F114" s="95">
        <v>41856</v>
      </c>
      <c r="G114" s="98" t="s">
        <v>207</v>
      </c>
      <c r="H114" s="44">
        <v>3240912553</v>
      </c>
      <c r="I114" s="88">
        <v>670</v>
      </c>
      <c r="J114" s="97" t="s">
        <v>208</v>
      </c>
      <c r="K114" s="93" t="s">
        <v>209</v>
      </c>
      <c r="L114" s="44" t="s">
        <v>547</v>
      </c>
      <c r="M114" s="44"/>
      <c r="N114" s="44"/>
      <c r="O114" s="44"/>
    </row>
    <row r="115" spans="3:15" ht="25.5">
      <c r="C115" s="44">
        <v>104</v>
      </c>
      <c r="D115" s="93"/>
      <c r="E115" s="99" t="s">
        <v>216</v>
      </c>
      <c r="F115" s="95">
        <v>41856</v>
      </c>
      <c r="G115" s="98" t="s">
        <v>207</v>
      </c>
      <c r="H115" s="44">
        <v>3240912553</v>
      </c>
      <c r="I115" s="88">
        <v>800</v>
      </c>
      <c r="J115" s="97" t="s">
        <v>208</v>
      </c>
      <c r="K115" s="93" t="s">
        <v>210</v>
      </c>
      <c r="L115" s="44" t="s">
        <v>547</v>
      </c>
      <c r="M115" s="44"/>
      <c r="N115" s="44"/>
      <c r="O115" s="44"/>
    </row>
    <row r="116" spans="3:15" ht="25.5">
      <c r="C116" s="44">
        <v>105</v>
      </c>
      <c r="D116" s="93"/>
      <c r="E116" s="99" t="s">
        <v>174</v>
      </c>
      <c r="F116" s="95">
        <v>41856</v>
      </c>
      <c r="G116" s="98" t="s">
        <v>207</v>
      </c>
      <c r="H116" s="44">
        <v>3240912553</v>
      </c>
      <c r="I116" s="88">
        <v>1840</v>
      </c>
      <c r="J116" s="97" t="s">
        <v>208</v>
      </c>
      <c r="K116" s="93" t="s">
        <v>209</v>
      </c>
      <c r="L116" s="44" t="s">
        <v>547</v>
      </c>
      <c r="M116" s="44"/>
      <c r="N116" s="44"/>
      <c r="O116" s="44"/>
    </row>
    <row r="117" spans="3:15" ht="25.5">
      <c r="C117" s="44">
        <v>106</v>
      </c>
      <c r="D117" s="93"/>
      <c r="E117" s="99" t="s">
        <v>217</v>
      </c>
      <c r="F117" s="95">
        <v>41856</v>
      </c>
      <c r="G117" s="98" t="s">
        <v>207</v>
      </c>
      <c r="H117" s="44">
        <v>3240912553</v>
      </c>
      <c r="I117" s="88">
        <v>1100</v>
      </c>
      <c r="J117" s="97" t="s">
        <v>208</v>
      </c>
      <c r="K117" s="93" t="s">
        <v>210</v>
      </c>
      <c r="L117" s="44" t="s">
        <v>547</v>
      </c>
      <c r="M117" s="44"/>
      <c r="N117" s="44"/>
      <c r="O117" s="44"/>
    </row>
    <row r="118" spans="3:15" ht="25.5">
      <c r="C118" s="44">
        <v>107</v>
      </c>
      <c r="D118" s="93"/>
      <c r="E118" s="99" t="s">
        <v>218</v>
      </c>
      <c r="F118" s="95">
        <v>41856</v>
      </c>
      <c r="G118" s="98" t="s">
        <v>207</v>
      </c>
      <c r="H118" s="44">
        <v>3240912553</v>
      </c>
      <c r="I118" s="88">
        <v>2670</v>
      </c>
      <c r="J118" s="97" t="s">
        <v>208</v>
      </c>
      <c r="K118" s="93" t="s">
        <v>210</v>
      </c>
      <c r="L118" s="44" t="s">
        <v>547</v>
      </c>
      <c r="M118" s="44"/>
      <c r="N118" s="44"/>
      <c r="O118" s="44"/>
    </row>
    <row r="119" spans="3:15" ht="25.5">
      <c r="C119" s="44">
        <v>108</v>
      </c>
      <c r="D119" s="93"/>
      <c r="E119" s="99" t="s">
        <v>191</v>
      </c>
      <c r="F119" s="95">
        <v>41856</v>
      </c>
      <c r="G119" s="98" t="s">
        <v>207</v>
      </c>
      <c r="H119" s="44">
        <v>3240912553</v>
      </c>
      <c r="I119" s="88">
        <v>1680</v>
      </c>
      <c r="J119" s="97" t="s">
        <v>208</v>
      </c>
      <c r="K119" s="93" t="s">
        <v>210</v>
      </c>
      <c r="L119" s="44" t="s">
        <v>547</v>
      </c>
      <c r="M119" s="44"/>
      <c r="N119" s="44"/>
      <c r="O119" s="44"/>
    </row>
    <row r="120" spans="3:15" ht="25.5">
      <c r="C120" s="44">
        <v>109</v>
      </c>
      <c r="D120" s="93"/>
      <c r="E120" s="99" t="s">
        <v>205</v>
      </c>
      <c r="F120" s="95">
        <v>41856</v>
      </c>
      <c r="G120" s="98" t="s">
        <v>207</v>
      </c>
      <c r="H120" s="44">
        <v>3240912553</v>
      </c>
      <c r="I120" s="88">
        <v>980</v>
      </c>
      <c r="J120" s="97" t="s">
        <v>208</v>
      </c>
      <c r="K120" s="93" t="s">
        <v>210</v>
      </c>
      <c r="L120" s="44" t="s">
        <v>547</v>
      </c>
      <c r="M120" s="44"/>
      <c r="N120" s="44"/>
      <c r="O120" s="44"/>
    </row>
    <row r="121" spans="3:15" ht="25.5">
      <c r="C121" s="44">
        <v>110</v>
      </c>
      <c r="D121" s="93"/>
      <c r="E121" s="99" t="s">
        <v>175</v>
      </c>
      <c r="F121" s="95">
        <v>41856</v>
      </c>
      <c r="G121" s="98" t="s">
        <v>207</v>
      </c>
      <c r="H121" s="44">
        <v>3240912553</v>
      </c>
      <c r="I121" s="88">
        <v>650</v>
      </c>
      <c r="J121" s="97" t="s">
        <v>208</v>
      </c>
      <c r="K121" s="93" t="s">
        <v>210</v>
      </c>
      <c r="L121" s="44" t="s">
        <v>547</v>
      </c>
      <c r="M121" s="44"/>
      <c r="N121" s="44"/>
      <c r="O121" s="44"/>
    </row>
    <row r="122" spans="3:15" ht="25.5">
      <c r="C122" s="44">
        <v>111</v>
      </c>
      <c r="D122" s="93"/>
      <c r="E122" s="99" t="s">
        <v>185</v>
      </c>
      <c r="F122" s="95">
        <v>41856</v>
      </c>
      <c r="G122" s="98" t="s">
        <v>207</v>
      </c>
      <c r="H122" s="44">
        <v>3240912553</v>
      </c>
      <c r="I122" s="88">
        <v>3701</v>
      </c>
      <c r="J122" s="97" t="s">
        <v>208</v>
      </c>
      <c r="K122" s="93" t="s">
        <v>210</v>
      </c>
      <c r="L122" s="44" t="s">
        <v>547</v>
      </c>
      <c r="M122" s="44"/>
      <c r="N122" s="44"/>
      <c r="O122" s="44"/>
    </row>
    <row r="123" spans="3:15" ht="12.75">
      <c r="C123" s="44">
        <v>112</v>
      </c>
      <c r="D123" s="93"/>
      <c r="E123" s="99" t="s">
        <v>203</v>
      </c>
      <c r="F123" s="95">
        <v>41856</v>
      </c>
      <c r="G123" s="98" t="s">
        <v>207</v>
      </c>
      <c r="H123" s="44">
        <v>3240912553</v>
      </c>
      <c r="I123" s="88">
        <v>2854</v>
      </c>
      <c r="J123" s="97" t="s">
        <v>208</v>
      </c>
      <c r="K123" s="93" t="s">
        <v>219</v>
      </c>
      <c r="L123" s="44" t="s">
        <v>547</v>
      </c>
      <c r="M123" s="44"/>
      <c r="N123" s="44"/>
      <c r="O123" s="44"/>
    </row>
    <row r="124" spans="3:15" ht="12.75">
      <c r="C124" s="44">
        <v>113</v>
      </c>
      <c r="D124" s="93"/>
      <c r="E124" s="99" t="s">
        <v>201</v>
      </c>
      <c r="F124" s="95">
        <v>41856</v>
      </c>
      <c r="G124" s="98" t="s">
        <v>207</v>
      </c>
      <c r="H124" s="44">
        <v>3240912553</v>
      </c>
      <c r="I124" s="88">
        <v>618</v>
      </c>
      <c r="J124" s="97" t="s">
        <v>208</v>
      </c>
      <c r="K124" s="93" t="s">
        <v>219</v>
      </c>
      <c r="L124" s="44" t="s">
        <v>547</v>
      </c>
      <c r="M124" s="44"/>
      <c r="N124" s="44"/>
      <c r="O124" s="44"/>
    </row>
    <row r="125" spans="3:15" ht="25.5">
      <c r="C125" s="44">
        <v>114</v>
      </c>
      <c r="D125" s="93"/>
      <c r="E125" s="99" t="s">
        <v>186</v>
      </c>
      <c r="F125" s="95">
        <v>41856</v>
      </c>
      <c r="G125" s="98" t="s">
        <v>207</v>
      </c>
      <c r="H125" s="44">
        <v>3240912553</v>
      </c>
      <c r="I125" s="88">
        <v>1420</v>
      </c>
      <c r="J125" s="97" t="s">
        <v>208</v>
      </c>
      <c r="K125" s="93" t="s">
        <v>220</v>
      </c>
      <c r="L125" s="44" t="s">
        <v>547</v>
      </c>
      <c r="M125" s="44"/>
      <c r="N125" s="44"/>
      <c r="O125" s="44"/>
    </row>
    <row r="126" spans="3:15" ht="25.5">
      <c r="C126" s="44">
        <v>115</v>
      </c>
      <c r="D126" s="93"/>
      <c r="E126" s="99" t="s">
        <v>193</v>
      </c>
      <c r="F126" s="95">
        <v>41856</v>
      </c>
      <c r="G126" s="98" t="s">
        <v>207</v>
      </c>
      <c r="H126" s="44">
        <v>3240912553</v>
      </c>
      <c r="I126" s="88">
        <v>450</v>
      </c>
      <c r="J126" s="97" t="s">
        <v>208</v>
      </c>
      <c r="K126" s="93" t="s">
        <v>221</v>
      </c>
      <c r="L126" s="44" t="s">
        <v>547</v>
      </c>
      <c r="M126" s="44"/>
      <c r="N126" s="44"/>
      <c r="O126" s="44"/>
    </row>
    <row r="127" spans="3:15" ht="25.5">
      <c r="C127" s="44">
        <v>116</v>
      </c>
      <c r="D127" s="98"/>
      <c r="E127" s="69" t="s">
        <v>152</v>
      </c>
      <c r="F127" s="95">
        <v>41856</v>
      </c>
      <c r="G127" s="98" t="s">
        <v>207</v>
      </c>
      <c r="H127" s="44">
        <v>3240912553</v>
      </c>
      <c r="I127" s="88">
        <v>816</v>
      </c>
      <c r="J127" s="97" t="s">
        <v>208</v>
      </c>
      <c r="K127" s="98" t="s">
        <v>222</v>
      </c>
      <c r="L127" s="44" t="s">
        <v>547</v>
      </c>
      <c r="M127" s="44"/>
      <c r="N127" s="44"/>
      <c r="O127" s="44"/>
    </row>
    <row r="128" spans="3:15" ht="25.5">
      <c r="C128" s="44">
        <v>117</v>
      </c>
      <c r="D128" s="93"/>
      <c r="E128" s="99" t="s">
        <v>202</v>
      </c>
      <c r="F128" s="95">
        <v>41856</v>
      </c>
      <c r="G128" s="98" t="s">
        <v>207</v>
      </c>
      <c r="H128" s="44">
        <v>3240912553</v>
      </c>
      <c r="I128" s="88">
        <v>380</v>
      </c>
      <c r="J128" s="97" t="s">
        <v>208</v>
      </c>
      <c r="K128" s="98" t="s">
        <v>222</v>
      </c>
      <c r="L128" s="44" t="s">
        <v>547</v>
      </c>
      <c r="M128" s="44"/>
      <c r="N128" s="44"/>
      <c r="O128" s="44"/>
    </row>
    <row r="129" spans="3:15" ht="25.5">
      <c r="C129" s="44">
        <v>118</v>
      </c>
      <c r="D129" s="98"/>
      <c r="E129" s="99" t="s">
        <v>187</v>
      </c>
      <c r="F129" s="95">
        <v>41856</v>
      </c>
      <c r="G129" s="98" t="s">
        <v>207</v>
      </c>
      <c r="H129" s="44">
        <v>3240912553</v>
      </c>
      <c r="I129" s="88">
        <v>295</v>
      </c>
      <c r="J129" s="97" t="s">
        <v>208</v>
      </c>
      <c r="K129" s="93" t="s">
        <v>210</v>
      </c>
      <c r="L129" s="44" t="s">
        <v>547</v>
      </c>
      <c r="M129" s="44"/>
      <c r="N129" s="44"/>
      <c r="O129" s="44"/>
    </row>
    <row r="130" spans="3:15" ht="25.5">
      <c r="C130" s="44">
        <v>119</v>
      </c>
      <c r="D130" s="93"/>
      <c r="E130" s="99" t="s">
        <v>153</v>
      </c>
      <c r="F130" s="95">
        <v>41856</v>
      </c>
      <c r="G130" s="98" t="s">
        <v>207</v>
      </c>
      <c r="H130" s="44">
        <v>3240912553</v>
      </c>
      <c r="I130" s="88">
        <v>160</v>
      </c>
      <c r="J130" s="97" t="s">
        <v>208</v>
      </c>
      <c r="K130" s="93" t="s">
        <v>210</v>
      </c>
      <c r="L130" s="44" t="s">
        <v>547</v>
      </c>
      <c r="M130" s="44"/>
      <c r="N130" s="44"/>
      <c r="O130" s="44"/>
    </row>
    <row r="131" spans="3:15" ht="25.5">
      <c r="C131" s="44">
        <v>120</v>
      </c>
      <c r="D131" s="98"/>
      <c r="E131" s="99" t="s">
        <v>135</v>
      </c>
      <c r="F131" s="95">
        <v>41856</v>
      </c>
      <c r="G131" s="98" t="s">
        <v>207</v>
      </c>
      <c r="H131" s="44">
        <v>3240912553</v>
      </c>
      <c r="I131" s="88">
        <v>2190</v>
      </c>
      <c r="J131" s="97" t="s">
        <v>208</v>
      </c>
      <c r="K131" s="93" t="s">
        <v>210</v>
      </c>
      <c r="L131" s="44" t="s">
        <v>547</v>
      </c>
      <c r="M131" s="44"/>
      <c r="N131" s="44"/>
      <c r="O131" s="44"/>
    </row>
    <row r="132" spans="3:15" ht="12.75">
      <c r="C132" s="44">
        <v>121</v>
      </c>
      <c r="D132" s="102"/>
      <c r="E132" s="69" t="s">
        <v>126</v>
      </c>
      <c r="F132" s="95">
        <v>41856</v>
      </c>
      <c r="G132" s="98" t="s">
        <v>207</v>
      </c>
      <c r="H132" s="44">
        <v>3240912553</v>
      </c>
      <c r="I132" s="88">
        <v>125</v>
      </c>
      <c r="J132" s="97" t="s">
        <v>208</v>
      </c>
      <c r="K132" s="98" t="s">
        <v>223</v>
      </c>
      <c r="L132" s="44" t="s">
        <v>547</v>
      </c>
      <c r="M132" s="44"/>
      <c r="N132" s="44"/>
      <c r="O132" s="44"/>
    </row>
    <row r="133" spans="3:15" ht="25.5">
      <c r="C133" s="44">
        <v>122</v>
      </c>
      <c r="D133" s="102"/>
      <c r="E133" s="69" t="s">
        <v>206</v>
      </c>
      <c r="F133" s="95">
        <v>41856</v>
      </c>
      <c r="G133" s="98" t="s">
        <v>207</v>
      </c>
      <c r="H133" s="44">
        <v>3240912553</v>
      </c>
      <c r="I133" s="88">
        <v>480</v>
      </c>
      <c r="J133" s="97" t="s">
        <v>208</v>
      </c>
      <c r="K133" s="98" t="s">
        <v>222</v>
      </c>
      <c r="L133" s="44" t="s">
        <v>547</v>
      </c>
      <c r="M133" s="44"/>
      <c r="N133" s="44"/>
      <c r="O133" s="44"/>
    </row>
    <row r="134" spans="3:15" ht="25.5">
      <c r="C134" s="44">
        <v>123</v>
      </c>
      <c r="D134" s="102"/>
      <c r="E134" s="69" t="s">
        <v>189</v>
      </c>
      <c r="F134" s="95">
        <v>41856</v>
      </c>
      <c r="G134" s="98" t="s">
        <v>207</v>
      </c>
      <c r="H134" s="44">
        <v>3240912553</v>
      </c>
      <c r="I134" s="88">
        <v>1440</v>
      </c>
      <c r="J134" s="97" t="s">
        <v>208</v>
      </c>
      <c r="K134" s="98" t="s">
        <v>222</v>
      </c>
      <c r="L134" s="44" t="s">
        <v>547</v>
      </c>
      <c r="M134" s="44"/>
      <c r="N134" s="44"/>
      <c r="O134" s="44"/>
    </row>
    <row r="135" spans="3:15" ht="12.75">
      <c r="C135" s="44">
        <v>124</v>
      </c>
      <c r="D135" s="102"/>
      <c r="E135" s="69" t="s">
        <v>176</v>
      </c>
      <c r="F135" s="95">
        <v>41722</v>
      </c>
      <c r="G135" s="98" t="s">
        <v>182</v>
      </c>
      <c r="H135" s="44">
        <v>1641400174</v>
      </c>
      <c r="I135" s="88">
        <v>5600</v>
      </c>
      <c r="J135" s="97" t="s">
        <v>183</v>
      </c>
      <c r="K135" s="98" t="s">
        <v>650</v>
      </c>
      <c r="L135" s="44" t="s">
        <v>547</v>
      </c>
      <c r="M135" s="44"/>
      <c r="N135" s="44"/>
      <c r="O135" s="44"/>
    </row>
    <row r="136" spans="3:15" ht="25.5">
      <c r="C136" s="44">
        <v>125</v>
      </c>
      <c r="D136" s="102"/>
      <c r="E136" s="69" t="s">
        <v>224</v>
      </c>
      <c r="F136" s="95">
        <v>41883</v>
      </c>
      <c r="G136" s="98" t="s">
        <v>225</v>
      </c>
      <c r="H136" s="44">
        <v>31770510</v>
      </c>
      <c r="I136" s="88">
        <v>3000</v>
      </c>
      <c r="J136" s="97">
        <v>42004</v>
      </c>
      <c r="K136" s="98" t="s">
        <v>226</v>
      </c>
      <c r="L136" s="44" t="s">
        <v>547</v>
      </c>
      <c r="M136" s="85">
        <v>2000</v>
      </c>
      <c r="N136" s="44"/>
      <c r="O136" s="44"/>
    </row>
    <row r="137" spans="3:15" ht="25.5">
      <c r="C137" s="44">
        <v>126</v>
      </c>
      <c r="D137" s="102"/>
      <c r="E137" s="69" t="s">
        <v>227</v>
      </c>
      <c r="F137" s="95">
        <v>41852</v>
      </c>
      <c r="G137" s="98" t="s">
        <v>228</v>
      </c>
      <c r="H137" s="44">
        <v>32616520</v>
      </c>
      <c r="I137" s="88">
        <v>37104</v>
      </c>
      <c r="J137" s="97" t="s">
        <v>229</v>
      </c>
      <c r="K137" s="98" t="s">
        <v>1505</v>
      </c>
      <c r="L137" s="44" t="s">
        <v>547</v>
      </c>
      <c r="M137" s="44"/>
      <c r="N137" s="44"/>
      <c r="O137" s="44"/>
    </row>
    <row r="138" spans="3:15" ht="25.5">
      <c r="C138" s="44">
        <v>127</v>
      </c>
      <c r="D138" s="102"/>
      <c r="E138" s="69" t="s">
        <v>168</v>
      </c>
      <c r="F138" s="95">
        <v>41872</v>
      </c>
      <c r="G138" s="98" t="s">
        <v>207</v>
      </c>
      <c r="H138" s="44">
        <v>3240912553</v>
      </c>
      <c r="I138" s="88">
        <v>284</v>
      </c>
      <c r="J138" s="97" t="s">
        <v>208</v>
      </c>
      <c r="K138" s="98" t="s">
        <v>222</v>
      </c>
      <c r="L138" s="44" t="s">
        <v>547</v>
      </c>
      <c r="M138" s="44"/>
      <c r="N138" s="44"/>
      <c r="O138" s="44"/>
    </row>
    <row r="139" spans="3:15" ht="25.5">
      <c r="C139" s="44">
        <v>128</v>
      </c>
      <c r="D139" s="102"/>
      <c r="E139" s="69" t="s">
        <v>177</v>
      </c>
      <c r="F139" s="95">
        <v>41872</v>
      </c>
      <c r="G139" s="98" t="s">
        <v>207</v>
      </c>
      <c r="H139" s="44">
        <v>3240912553</v>
      </c>
      <c r="I139" s="88">
        <v>445</v>
      </c>
      <c r="J139" s="97" t="s">
        <v>208</v>
      </c>
      <c r="K139" s="98" t="s">
        <v>222</v>
      </c>
      <c r="L139" s="44" t="s">
        <v>547</v>
      </c>
      <c r="M139" s="44"/>
      <c r="N139" s="44"/>
      <c r="O139" s="44"/>
    </row>
    <row r="140" spans="3:15" ht="25.5">
      <c r="C140" s="44">
        <v>129</v>
      </c>
      <c r="D140" s="98"/>
      <c r="E140" s="69" t="s">
        <v>230</v>
      </c>
      <c r="F140" s="95">
        <v>41872</v>
      </c>
      <c r="G140" s="98" t="s">
        <v>207</v>
      </c>
      <c r="H140" s="44">
        <v>3240912553</v>
      </c>
      <c r="I140" s="88">
        <v>300</v>
      </c>
      <c r="J140" s="97" t="s">
        <v>208</v>
      </c>
      <c r="K140" s="98" t="s">
        <v>222</v>
      </c>
      <c r="L140" s="44" t="s">
        <v>547</v>
      </c>
      <c r="M140" s="44"/>
      <c r="N140" s="44"/>
      <c r="O140" s="44"/>
    </row>
    <row r="141" spans="3:15" ht="25.5">
      <c r="C141" s="44">
        <v>130</v>
      </c>
      <c r="D141" s="98"/>
      <c r="E141" s="99" t="s">
        <v>231</v>
      </c>
      <c r="F141" s="95">
        <v>41872</v>
      </c>
      <c r="G141" s="98" t="s">
        <v>207</v>
      </c>
      <c r="H141" s="44">
        <v>3240912553</v>
      </c>
      <c r="I141" s="88">
        <v>150</v>
      </c>
      <c r="J141" s="97" t="s">
        <v>208</v>
      </c>
      <c r="K141" s="93" t="s">
        <v>212</v>
      </c>
      <c r="L141" s="44" t="s">
        <v>547</v>
      </c>
      <c r="M141" s="44"/>
      <c r="N141" s="44"/>
      <c r="O141" s="44"/>
    </row>
    <row r="142" spans="3:15" ht="25.5">
      <c r="C142" s="44">
        <v>131</v>
      </c>
      <c r="D142" s="98"/>
      <c r="E142" s="99" t="s">
        <v>176</v>
      </c>
      <c r="F142" s="95">
        <v>41872</v>
      </c>
      <c r="G142" s="98" t="s">
        <v>207</v>
      </c>
      <c r="H142" s="44">
        <v>3240912553</v>
      </c>
      <c r="I142" s="88">
        <v>540</v>
      </c>
      <c r="J142" s="97" t="s">
        <v>208</v>
      </c>
      <c r="K142" s="93" t="s">
        <v>212</v>
      </c>
      <c r="L142" s="44" t="s">
        <v>547</v>
      </c>
      <c r="M142" s="44"/>
      <c r="N142" s="44"/>
      <c r="O142" s="44"/>
    </row>
    <row r="143" spans="3:15" ht="25.5">
      <c r="C143" s="44">
        <v>132</v>
      </c>
      <c r="D143" s="98"/>
      <c r="E143" s="99" t="s">
        <v>230</v>
      </c>
      <c r="F143" s="95">
        <v>41747</v>
      </c>
      <c r="G143" s="98" t="s">
        <v>1507</v>
      </c>
      <c r="H143" s="44">
        <v>2027200404</v>
      </c>
      <c r="I143" s="88">
        <v>1200</v>
      </c>
      <c r="J143" s="97" t="s">
        <v>102</v>
      </c>
      <c r="K143" s="93" t="s">
        <v>111</v>
      </c>
      <c r="L143" s="44" t="s">
        <v>547</v>
      </c>
      <c r="M143" s="44"/>
      <c r="N143" s="44"/>
      <c r="O143" s="44"/>
    </row>
    <row r="144" spans="3:15" ht="25.5">
      <c r="C144" s="44">
        <v>133</v>
      </c>
      <c r="D144" s="98"/>
      <c r="E144" s="99" t="s">
        <v>232</v>
      </c>
      <c r="F144" s="95">
        <v>41747</v>
      </c>
      <c r="G144" s="98" t="s">
        <v>1507</v>
      </c>
      <c r="H144" s="44">
        <v>2027200404</v>
      </c>
      <c r="I144" s="88">
        <v>1679</v>
      </c>
      <c r="J144" s="97" t="s">
        <v>102</v>
      </c>
      <c r="K144" s="93" t="s">
        <v>117</v>
      </c>
      <c r="L144" s="44" t="s">
        <v>547</v>
      </c>
      <c r="M144" s="44"/>
      <c r="N144" s="44"/>
      <c r="O144" s="44"/>
    </row>
    <row r="145" spans="3:15" ht="12.75">
      <c r="C145" s="44">
        <v>134</v>
      </c>
      <c r="D145" s="98"/>
      <c r="E145" s="99" t="s">
        <v>233</v>
      </c>
      <c r="F145" s="95">
        <v>41747</v>
      </c>
      <c r="G145" s="98" t="s">
        <v>1507</v>
      </c>
      <c r="H145" s="44">
        <v>2027200404</v>
      </c>
      <c r="I145" s="88">
        <v>250</v>
      </c>
      <c r="J145" s="97" t="s">
        <v>102</v>
      </c>
      <c r="K145" s="93" t="s">
        <v>130</v>
      </c>
      <c r="L145" s="44" t="s">
        <v>547</v>
      </c>
      <c r="M145" s="44"/>
      <c r="N145" s="44"/>
      <c r="O145" s="44"/>
    </row>
    <row r="146" spans="3:15" ht="25.5">
      <c r="C146" s="44">
        <v>135</v>
      </c>
      <c r="D146" s="98"/>
      <c r="E146" s="99" t="s">
        <v>234</v>
      </c>
      <c r="F146" s="95">
        <v>41711</v>
      </c>
      <c r="G146" s="98" t="s">
        <v>291</v>
      </c>
      <c r="H146" s="44">
        <v>2762100664</v>
      </c>
      <c r="I146" s="88">
        <v>4995</v>
      </c>
      <c r="J146" s="97">
        <v>42004</v>
      </c>
      <c r="K146" s="93" t="s">
        <v>1499</v>
      </c>
      <c r="L146" s="44" t="s">
        <v>547</v>
      </c>
      <c r="M146" s="44"/>
      <c r="N146" s="44"/>
      <c r="O146" s="44"/>
    </row>
    <row r="147" spans="3:15" ht="25.5">
      <c r="C147" s="44">
        <v>136</v>
      </c>
      <c r="D147" s="98"/>
      <c r="E147" s="99" t="s">
        <v>167</v>
      </c>
      <c r="F147" s="95">
        <v>41893</v>
      </c>
      <c r="G147" s="98" t="s">
        <v>207</v>
      </c>
      <c r="H147" s="44">
        <v>3240912553</v>
      </c>
      <c r="I147" s="88">
        <v>3843.24</v>
      </c>
      <c r="J147" s="97" t="s">
        <v>208</v>
      </c>
      <c r="K147" s="93" t="s">
        <v>292</v>
      </c>
      <c r="L147" s="44" t="s">
        <v>547</v>
      </c>
      <c r="M147" s="44"/>
      <c r="N147" s="44"/>
      <c r="O147" s="44"/>
    </row>
    <row r="148" spans="3:15" ht="25.5">
      <c r="C148" s="44">
        <v>137</v>
      </c>
      <c r="D148" s="98"/>
      <c r="E148" s="99" t="s">
        <v>162</v>
      </c>
      <c r="F148" s="95">
        <v>41893</v>
      </c>
      <c r="G148" s="98" t="s">
        <v>207</v>
      </c>
      <c r="H148" s="44">
        <v>3240912553</v>
      </c>
      <c r="I148" s="88">
        <v>875.3</v>
      </c>
      <c r="J148" s="97" t="s">
        <v>208</v>
      </c>
      <c r="K148" s="93" t="s">
        <v>292</v>
      </c>
      <c r="L148" s="44" t="s">
        <v>547</v>
      </c>
      <c r="M148" s="44"/>
      <c r="N148" s="44"/>
      <c r="O148" s="44"/>
    </row>
    <row r="149" spans="3:15" ht="25.5">
      <c r="C149" s="44">
        <v>138</v>
      </c>
      <c r="D149" s="98"/>
      <c r="E149" s="99" t="s">
        <v>166</v>
      </c>
      <c r="F149" s="95">
        <v>41893</v>
      </c>
      <c r="G149" s="98" t="s">
        <v>207</v>
      </c>
      <c r="H149" s="44">
        <v>3240912553</v>
      </c>
      <c r="I149" s="88">
        <v>6291</v>
      </c>
      <c r="J149" s="97" t="s">
        <v>208</v>
      </c>
      <c r="K149" s="93" t="s">
        <v>292</v>
      </c>
      <c r="L149" s="44" t="s">
        <v>547</v>
      </c>
      <c r="M149" s="44"/>
      <c r="N149" s="44"/>
      <c r="O149" s="44"/>
    </row>
    <row r="150" spans="3:15" ht="25.5">
      <c r="C150" s="44">
        <v>139</v>
      </c>
      <c r="D150" s="98"/>
      <c r="E150" s="99" t="s">
        <v>293</v>
      </c>
      <c r="F150" s="95">
        <v>41862</v>
      </c>
      <c r="G150" s="98" t="s">
        <v>1834</v>
      </c>
      <c r="H150" s="96" t="s">
        <v>1835</v>
      </c>
      <c r="I150" s="88">
        <v>3520</v>
      </c>
      <c r="J150" s="97">
        <v>42004</v>
      </c>
      <c r="K150" s="93" t="s">
        <v>294</v>
      </c>
      <c r="L150" s="44" t="s">
        <v>547</v>
      </c>
      <c r="M150" s="44"/>
      <c r="N150" s="44"/>
      <c r="O150" s="44"/>
    </row>
    <row r="151" spans="3:15" ht="25.5">
      <c r="C151" s="44">
        <v>140</v>
      </c>
      <c r="D151" s="98"/>
      <c r="E151" s="99" t="s">
        <v>1061</v>
      </c>
      <c r="F151" s="95">
        <v>41911</v>
      </c>
      <c r="G151" s="98" t="s">
        <v>291</v>
      </c>
      <c r="H151" s="44">
        <v>2762100664</v>
      </c>
      <c r="I151" s="88">
        <v>7905</v>
      </c>
      <c r="J151" s="97">
        <v>42004</v>
      </c>
      <c r="K151" s="93" t="s">
        <v>1499</v>
      </c>
      <c r="L151" s="44" t="s">
        <v>547</v>
      </c>
      <c r="M151" s="44"/>
      <c r="N151" s="44"/>
      <c r="O151" s="44"/>
    </row>
    <row r="152" spans="3:15" ht="25.5">
      <c r="C152" s="44">
        <v>141</v>
      </c>
      <c r="D152" s="98"/>
      <c r="E152" s="99" t="s">
        <v>614</v>
      </c>
      <c r="F152" s="95">
        <v>41918</v>
      </c>
      <c r="G152" s="98" t="s">
        <v>1423</v>
      </c>
      <c r="H152" s="44">
        <v>1341711071</v>
      </c>
      <c r="I152" s="88">
        <v>4275</v>
      </c>
      <c r="J152" s="97">
        <v>42004</v>
      </c>
      <c r="K152" s="93" t="s">
        <v>295</v>
      </c>
      <c r="L152" s="44" t="s">
        <v>547</v>
      </c>
      <c r="M152" s="44"/>
      <c r="N152" s="44"/>
      <c r="O152" s="44"/>
    </row>
    <row r="153" spans="3:15" ht="12.75">
      <c r="C153" s="44">
        <v>142</v>
      </c>
      <c r="D153" s="98"/>
      <c r="E153" s="99" t="s">
        <v>296</v>
      </c>
      <c r="F153" s="95">
        <v>41918</v>
      </c>
      <c r="G153" s="98" t="s">
        <v>1423</v>
      </c>
      <c r="H153" s="44">
        <v>1341711071</v>
      </c>
      <c r="I153" s="88">
        <v>5725</v>
      </c>
      <c r="J153" s="97">
        <v>42004</v>
      </c>
      <c r="K153" s="93" t="s">
        <v>297</v>
      </c>
      <c r="L153" s="44" t="s">
        <v>547</v>
      </c>
      <c r="M153" s="44"/>
      <c r="N153" s="44"/>
      <c r="O153" s="44"/>
    </row>
    <row r="154" spans="3:15" ht="25.5">
      <c r="C154" s="44">
        <v>143</v>
      </c>
      <c r="D154" s="98"/>
      <c r="E154" s="99" t="s">
        <v>298</v>
      </c>
      <c r="F154" s="95">
        <v>41919</v>
      </c>
      <c r="G154" s="100" t="s">
        <v>694</v>
      </c>
      <c r="H154" s="44">
        <v>19143995</v>
      </c>
      <c r="I154" s="88">
        <v>4349.74</v>
      </c>
      <c r="J154" s="97">
        <v>42004</v>
      </c>
      <c r="K154" s="93" t="s">
        <v>1481</v>
      </c>
      <c r="L154" s="44" t="s">
        <v>547</v>
      </c>
      <c r="M154" s="44"/>
      <c r="N154" s="44"/>
      <c r="O154" s="44"/>
    </row>
    <row r="155" spans="3:15" ht="12.75">
      <c r="C155" s="44">
        <v>144</v>
      </c>
      <c r="D155" s="98"/>
      <c r="E155" s="99" t="s">
        <v>299</v>
      </c>
      <c r="F155" s="95">
        <v>41919</v>
      </c>
      <c r="G155" s="100" t="s">
        <v>694</v>
      </c>
      <c r="H155" s="44">
        <v>19143995</v>
      </c>
      <c r="I155" s="88">
        <v>550</v>
      </c>
      <c r="J155" s="97">
        <v>42004</v>
      </c>
      <c r="K155" s="93" t="s">
        <v>300</v>
      </c>
      <c r="L155" s="44" t="s">
        <v>547</v>
      </c>
      <c r="M155" s="44"/>
      <c r="N155" s="44"/>
      <c r="O155" s="44"/>
    </row>
    <row r="156" spans="3:15" ht="12.75">
      <c r="C156" s="44">
        <v>145</v>
      </c>
      <c r="D156" s="98"/>
      <c r="E156" s="69" t="s">
        <v>833</v>
      </c>
      <c r="F156" s="95">
        <v>41919</v>
      </c>
      <c r="G156" s="100" t="s">
        <v>694</v>
      </c>
      <c r="H156" s="44">
        <v>19143995</v>
      </c>
      <c r="I156" s="88">
        <v>915</v>
      </c>
      <c r="J156" s="97">
        <v>42004</v>
      </c>
      <c r="K156" s="98" t="s">
        <v>301</v>
      </c>
      <c r="L156" s="44" t="s">
        <v>547</v>
      </c>
      <c r="M156" s="44"/>
      <c r="N156" s="44"/>
      <c r="O156" s="44"/>
    </row>
    <row r="157" spans="3:15" ht="12.75">
      <c r="C157" s="44">
        <v>146</v>
      </c>
      <c r="D157" s="98"/>
      <c r="E157" s="69" t="s">
        <v>302</v>
      </c>
      <c r="F157" s="95">
        <v>41919</v>
      </c>
      <c r="G157" s="100" t="s">
        <v>694</v>
      </c>
      <c r="H157" s="44">
        <v>19143995</v>
      </c>
      <c r="I157" s="88">
        <v>286.88</v>
      </c>
      <c r="J157" s="97">
        <v>42004</v>
      </c>
      <c r="K157" s="98" t="s">
        <v>303</v>
      </c>
      <c r="L157" s="44" t="s">
        <v>547</v>
      </c>
      <c r="M157" s="44"/>
      <c r="N157" s="44"/>
      <c r="O157" s="44"/>
    </row>
    <row r="158" spans="3:15" ht="25.5">
      <c r="C158" s="44">
        <v>147</v>
      </c>
      <c r="D158" s="98"/>
      <c r="E158" s="69" t="s">
        <v>304</v>
      </c>
      <c r="F158" s="95">
        <v>41919</v>
      </c>
      <c r="G158" s="100" t="s">
        <v>694</v>
      </c>
      <c r="H158" s="44">
        <v>19143995</v>
      </c>
      <c r="I158" s="88">
        <v>645</v>
      </c>
      <c r="J158" s="97">
        <v>42004</v>
      </c>
      <c r="K158" s="93" t="s">
        <v>1481</v>
      </c>
      <c r="L158" s="44" t="s">
        <v>547</v>
      </c>
      <c r="M158" s="44"/>
      <c r="N158" s="44"/>
      <c r="O158" s="44"/>
    </row>
    <row r="159" spans="3:15" ht="25.5">
      <c r="C159" s="44">
        <v>148</v>
      </c>
      <c r="D159" s="98"/>
      <c r="E159" s="99" t="s">
        <v>305</v>
      </c>
      <c r="F159" s="95">
        <v>41919</v>
      </c>
      <c r="G159" s="100" t="s">
        <v>694</v>
      </c>
      <c r="H159" s="44">
        <v>19143995</v>
      </c>
      <c r="I159" s="88">
        <v>8159.48</v>
      </c>
      <c r="J159" s="97">
        <v>42004</v>
      </c>
      <c r="K159" s="93" t="s">
        <v>1481</v>
      </c>
      <c r="L159" s="44" t="s">
        <v>547</v>
      </c>
      <c r="M159" s="44"/>
      <c r="N159" s="44"/>
      <c r="O159" s="44"/>
    </row>
    <row r="160" spans="3:15" ht="25.5">
      <c r="C160" s="44">
        <v>149</v>
      </c>
      <c r="D160" s="43"/>
      <c r="E160" s="69" t="s">
        <v>306</v>
      </c>
      <c r="F160" s="95">
        <v>41919</v>
      </c>
      <c r="G160" s="100" t="s">
        <v>694</v>
      </c>
      <c r="H160" s="44">
        <v>19143995</v>
      </c>
      <c r="I160" s="88">
        <v>5993.74</v>
      </c>
      <c r="J160" s="97">
        <v>42004</v>
      </c>
      <c r="K160" s="93" t="s">
        <v>1481</v>
      </c>
      <c r="L160" s="44" t="s">
        <v>547</v>
      </c>
      <c r="M160" s="44"/>
      <c r="N160" s="44"/>
      <c r="O160" s="44"/>
    </row>
    <row r="161" spans="3:15" ht="25.5">
      <c r="C161" s="44">
        <v>150</v>
      </c>
      <c r="D161" s="98"/>
      <c r="E161" s="69" t="s">
        <v>307</v>
      </c>
      <c r="F161" s="95">
        <v>41919</v>
      </c>
      <c r="G161" s="100" t="s">
        <v>694</v>
      </c>
      <c r="H161" s="44">
        <v>19143995</v>
      </c>
      <c r="I161" s="88">
        <v>2734.82</v>
      </c>
      <c r="J161" s="97">
        <v>42004</v>
      </c>
      <c r="K161" s="93" t="s">
        <v>1481</v>
      </c>
      <c r="L161" s="44" t="s">
        <v>547</v>
      </c>
      <c r="M161" s="44"/>
      <c r="N161" s="44"/>
      <c r="O161" s="44"/>
    </row>
    <row r="162" spans="3:15" ht="25.5">
      <c r="C162" s="44">
        <v>151</v>
      </c>
      <c r="D162" s="98"/>
      <c r="E162" s="69" t="s">
        <v>308</v>
      </c>
      <c r="F162" s="95">
        <v>41919</v>
      </c>
      <c r="G162" s="100" t="s">
        <v>694</v>
      </c>
      <c r="H162" s="44">
        <v>19143995</v>
      </c>
      <c r="I162" s="88">
        <v>3669.74</v>
      </c>
      <c r="J162" s="97">
        <v>42004</v>
      </c>
      <c r="K162" s="93" t="s">
        <v>1481</v>
      </c>
      <c r="L162" s="44" t="s">
        <v>547</v>
      </c>
      <c r="M162" s="44"/>
      <c r="N162" s="44"/>
      <c r="O162" s="44"/>
    </row>
    <row r="163" spans="3:15" ht="25.5">
      <c r="C163" s="44">
        <v>152</v>
      </c>
      <c r="D163" s="98"/>
      <c r="E163" s="69" t="s">
        <v>309</v>
      </c>
      <c r="F163" s="95">
        <v>41919</v>
      </c>
      <c r="G163" s="100" t="s">
        <v>694</v>
      </c>
      <c r="H163" s="44">
        <v>19143995</v>
      </c>
      <c r="I163" s="88">
        <v>3814.54</v>
      </c>
      <c r="J163" s="97">
        <v>42004</v>
      </c>
      <c r="K163" s="93" t="s">
        <v>1481</v>
      </c>
      <c r="L163" s="44" t="s">
        <v>547</v>
      </c>
      <c r="M163" s="85"/>
      <c r="N163" s="44"/>
      <c r="O163" s="44"/>
    </row>
    <row r="164" spans="3:15" ht="25.5">
      <c r="C164" s="44">
        <v>153</v>
      </c>
      <c r="D164" s="93"/>
      <c r="E164" s="69" t="s">
        <v>310</v>
      </c>
      <c r="F164" s="95">
        <v>41919</v>
      </c>
      <c r="G164" s="100" t="s">
        <v>694</v>
      </c>
      <c r="H164" s="44">
        <v>19143995</v>
      </c>
      <c r="I164" s="88">
        <v>3869.74</v>
      </c>
      <c r="J164" s="97">
        <v>42004</v>
      </c>
      <c r="K164" s="93" t="s">
        <v>1481</v>
      </c>
      <c r="L164" s="44" t="s">
        <v>547</v>
      </c>
      <c r="M164" s="44"/>
      <c r="N164" s="44"/>
      <c r="O164" s="44"/>
    </row>
    <row r="165" spans="3:15" ht="25.5">
      <c r="C165" s="44">
        <v>154</v>
      </c>
      <c r="D165" s="98"/>
      <c r="E165" s="99" t="s">
        <v>311</v>
      </c>
      <c r="F165" s="95">
        <v>41919</v>
      </c>
      <c r="G165" s="100" t="s">
        <v>694</v>
      </c>
      <c r="H165" s="44">
        <v>19143995</v>
      </c>
      <c r="I165" s="88">
        <v>6279.62</v>
      </c>
      <c r="J165" s="97">
        <v>42004</v>
      </c>
      <c r="K165" s="93" t="s">
        <v>1481</v>
      </c>
      <c r="L165" s="44" t="s">
        <v>547</v>
      </c>
      <c r="M165" s="44"/>
      <c r="N165" s="44"/>
      <c r="O165" s="44"/>
    </row>
    <row r="166" spans="3:15" ht="25.5">
      <c r="C166" s="44">
        <v>155</v>
      </c>
      <c r="D166" s="98"/>
      <c r="E166" s="99" t="s">
        <v>312</v>
      </c>
      <c r="F166" s="95">
        <v>41919</v>
      </c>
      <c r="G166" s="100" t="s">
        <v>694</v>
      </c>
      <c r="H166" s="44">
        <v>19143995</v>
      </c>
      <c r="I166" s="88">
        <v>9997.62</v>
      </c>
      <c r="J166" s="97">
        <v>42004</v>
      </c>
      <c r="K166" s="93" t="s">
        <v>1481</v>
      </c>
      <c r="L166" s="44" t="s">
        <v>547</v>
      </c>
      <c r="M166" s="44"/>
      <c r="N166" s="44"/>
      <c r="O166" s="44"/>
    </row>
    <row r="167" spans="3:15" ht="25.5">
      <c r="C167" s="44">
        <v>156</v>
      </c>
      <c r="D167" s="98"/>
      <c r="E167" s="99" t="s">
        <v>313</v>
      </c>
      <c r="F167" s="95">
        <v>41919</v>
      </c>
      <c r="G167" s="100" t="s">
        <v>694</v>
      </c>
      <c r="H167" s="44">
        <v>19143995</v>
      </c>
      <c r="I167" s="88">
        <v>24698.18</v>
      </c>
      <c r="J167" s="97">
        <v>42004</v>
      </c>
      <c r="K167" s="93" t="s">
        <v>1481</v>
      </c>
      <c r="L167" s="44" t="s">
        <v>547</v>
      </c>
      <c r="M167" s="44"/>
      <c r="N167" s="44"/>
      <c r="O167" s="44"/>
    </row>
    <row r="168" spans="3:15" ht="25.5">
      <c r="C168" s="44">
        <v>157</v>
      </c>
      <c r="D168" s="98"/>
      <c r="E168" s="99" t="s">
        <v>314</v>
      </c>
      <c r="F168" s="95">
        <v>41919</v>
      </c>
      <c r="G168" s="100" t="s">
        <v>694</v>
      </c>
      <c r="H168" s="44">
        <v>19143995</v>
      </c>
      <c r="I168" s="88">
        <v>7421.48</v>
      </c>
      <c r="J168" s="97">
        <v>42004</v>
      </c>
      <c r="K168" s="93" t="s">
        <v>1481</v>
      </c>
      <c r="L168" s="44" t="s">
        <v>547</v>
      </c>
      <c r="M168" s="44"/>
      <c r="N168" s="44"/>
      <c r="O168" s="44"/>
    </row>
    <row r="169" spans="3:15" ht="25.5">
      <c r="C169" s="44">
        <v>158</v>
      </c>
      <c r="D169" s="98"/>
      <c r="E169" s="69" t="s">
        <v>315</v>
      </c>
      <c r="F169" s="95">
        <v>41919</v>
      </c>
      <c r="G169" s="100" t="s">
        <v>694</v>
      </c>
      <c r="H169" s="44">
        <v>19143995</v>
      </c>
      <c r="I169" s="88">
        <v>1490.07</v>
      </c>
      <c r="J169" s="97">
        <v>42004</v>
      </c>
      <c r="K169" s="93" t="s">
        <v>1481</v>
      </c>
      <c r="L169" s="44" t="s">
        <v>547</v>
      </c>
      <c r="M169" s="44"/>
      <c r="N169" s="44"/>
      <c r="O169" s="44"/>
    </row>
    <row r="170" spans="3:15" ht="25.5">
      <c r="C170" s="44">
        <v>159</v>
      </c>
      <c r="D170" s="98"/>
      <c r="E170" s="99" t="s">
        <v>662</v>
      </c>
      <c r="F170" s="95">
        <v>41918</v>
      </c>
      <c r="G170" s="100" t="s">
        <v>316</v>
      </c>
      <c r="H170" s="44">
        <v>20279843</v>
      </c>
      <c r="I170" s="88">
        <v>8000</v>
      </c>
      <c r="J170" s="97">
        <v>42004</v>
      </c>
      <c r="K170" s="93" t="s">
        <v>1481</v>
      </c>
      <c r="L170" s="44" t="s">
        <v>547</v>
      </c>
      <c r="M170" s="44"/>
      <c r="N170" s="44"/>
      <c r="O170" s="44"/>
    </row>
    <row r="171" spans="3:15" ht="12.75">
      <c r="C171" s="44">
        <v>160</v>
      </c>
      <c r="D171" s="98" t="s">
        <v>515</v>
      </c>
      <c r="E171" s="99" t="s">
        <v>317</v>
      </c>
      <c r="F171" s="95">
        <v>41887</v>
      </c>
      <c r="G171" s="100" t="s">
        <v>318</v>
      </c>
      <c r="H171" s="44">
        <v>2316114447</v>
      </c>
      <c r="I171" s="88">
        <v>3150</v>
      </c>
      <c r="J171" s="97">
        <v>42004</v>
      </c>
      <c r="K171" s="93" t="s">
        <v>319</v>
      </c>
      <c r="L171" s="44" t="s">
        <v>547</v>
      </c>
      <c r="M171" s="44"/>
      <c r="N171" s="44"/>
      <c r="O171" s="44"/>
    </row>
    <row r="172" spans="3:15" ht="12.75">
      <c r="C172" s="44">
        <v>161</v>
      </c>
      <c r="D172" s="98" t="s">
        <v>515</v>
      </c>
      <c r="E172" s="99" t="s">
        <v>320</v>
      </c>
      <c r="F172" s="95">
        <v>41887</v>
      </c>
      <c r="G172" s="100" t="s">
        <v>318</v>
      </c>
      <c r="H172" s="44">
        <v>2316114447</v>
      </c>
      <c r="I172" s="88">
        <v>1575</v>
      </c>
      <c r="J172" s="97">
        <v>42004</v>
      </c>
      <c r="K172" s="93" t="s">
        <v>319</v>
      </c>
      <c r="L172" s="44" t="s">
        <v>547</v>
      </c>
      <c r="M172" s="44"/>
      <c r="N172" s="44"/>
      <c r="O172" s="44"/>
    </row>
    <row r="173" spans="3:15" ht="12.75">
      <c r="C173" s="44">
        <v>162</v>
      </c>
      <c r="D173" s="98"/>
      <c r="E173" s="69" t="s">
        <v>325</v>
      </c>
      <c r="F173" s="95">
        <v>41968</v>
      </c>
      <c r="G173" s="66" t="s">
        <v>544</v>
      </c>
      <c r="H173" s="44">
        <v>34915723</v>
      </c>
      <c r="I173" s="88">
        <v>65671</v>
      </c>
      <c r="J173" s="97">
        <v>42004</v>
      </c>
      <c r="K173" s="93" t="s">
        <v>326</v>
      </c>
      <c r="L173" s="44" t="s">
        <v>547</v>
      </c>
      <c r="M173" s="44"/>
      <c r="N173" s="44"/>
      <c r="O173" s="44"/>
    </row>
    <row r="174" spans="3:15" ht="25.5">
      <c r="C174" s="44">
        <v>163</v>
      </c>
      <c r="D174" s="98"/>
      <c r="E174" s="99" t="s">
        <v>327</v>
      </c>
      <c r="F174" s="95">
        <v>41968</v>
      </c>
      <c r="G174" s="66" t="s">
        <v>544</v>
      </c>
      <c r="H174" s="44">
        <v>34915723</v>
      </c>
      <c r="I174" s="88">
        <v>7004</v>
      </c>
      <c r="J174" s="97">
        <v>42004</v>
      </c>
      <c r="K174" s="93" t="s">
        <v>328</v>
      </c>
      <c r="L174" s="44" t="s">
        <v>547</v>
      </c>
      <c r="M174" s="66"/>
      <c r="N174" s="44"/>
      <c r="O174" s="44"/>
    </row>
    <row r="175" spans="3:15" ht="25.5">
      <c r="C175" s="44">
        <v>164</v>
      </c>
      <c r="D175" s="98"/>
      <c r="E175" s="69" t="s">
        <v>329</v>
      </c>
      <c r="F175" s="95">
        <v>41968</v>
      </c>
      <c r="G175" s="66" t="s">
        <v>544</v>
      </c>
      <c r="H175" s="44">
        <v>34915723</v>
      </c>
      <c r="I175" s="88">
        <v>7004</v>
      </c>
      <c r="J175" s="97">
        <v>42004</v>
      </c>
      <c r="K175" s="93" t="s">
        <v>328</v>
      </c>
      <c r="L175" s="44" t="s">
        <v>547</v>
      </c>
      <c r="M175" s="44"/>
      <c r="N175" s="44"/>
      <c r="O175" s="44"/>
    </row>
    <row r="176" spans="3:15" ht="25.5">
      <c r="C176" s="44">
        <v>165</v>
      </c>
      <c r="D176" s="98"/>
      <c r="E176" s="69" t="s">
        <v>330</v>
      </c>
      <c r="F176" s="95">
        <v>41968</v>
      </c>
      <c r="G176" s="66" t="s">
        <v>544</v>
      </c>
      <c r="H176" s="44">
        <v>34915723</v>
      </c>
      <c r="I176" s="88">
        <v>7004</v>
      </c>
      <c r="J176" s="97">
        <v>42004</v>
      </c>
      <c r="K176" s="93" t="s">
        <v>328</v>
      </c>
      <c r="L176" s="44" t="s">
        <v>547</v>
      </c>
      <c r="M176" s="44"/>
      <c r="N176" s="44"/>
      <c r="O176" s="44"/>
    </row>
    <row r="177" spans="3:15" ht="25.5">
      <c r="C177" s="44">
        <v>166</v>
      </c>
      <c r="D177" s="98"/>
      <c r="E177" s="69" t="s">
        <v>331</v>
      </c>
      <c r="F177" s="95">
        <v>41968</v>
      </c>
      <c r="G177" s="66" t="s">
        <v>544</v>
      </c>
      <c r="H177" s="44">
        <v>34915723</v>
      </c>
      <c r="I177" s="88">
        <v>74144</v>
      </c>
      <c r="J177" s="97">
        <v>42004</v>
      </c>
      <c r="K177" s="98" t="s">
        <v>332</v>
      </c>
      <c r="L177" s="44" t="s">
        <v>547</v>
      </c>
      <c r="M177" s="44"/>
      <c r="N177" s="44"/>
      <c r="O177" s="44"/>
    </row>
    <row r="178" spans="3:15" ht="25.5">
      <c r="C178" s="44">
        <v>167</v>
      </c>
      <c r="D178" s="98"/>
      <c r="E178" s="69" t="s">
        <v>333</v>
      </c>
      <c r="F178" s="95">
        <v>41968</v>
      </c>
      <c r="G178" s="66" t="s">
        <v>544</v>
      </c>
      <c r="H178" s="44">
        <v>34915723</v>
      </c>
      <c r="I178" s="88">
        <v>18870</v>
      </c>
      <c r="J178" s="97">
        <v>42004</v>
      </c>
      <c r="K178" s="98" t="s">
        <v>334</v>
      </c>
      <c r="L178" s="44" t="s">
        <v>547</v>
      </c>
      <c r="M178" s="85"/>
      <c r="N178" s="44"/>
      <c r="O178" s="44"/>
    </row>
    <row r="179" spans="3:15" ht="12.75">
      <c r="C179" s="44">
        <v>168</v>
      </c>
      <c r="D179" s="69"/>
      <c r="E179" s="69" t="s">
        <v>335</v>
      </c>
      <c r="F179" s="95">
        <v>41968</v>
      </c>
      <c r="G179" s="100" t="s">
        <v>758</v>
      </c>
      <c r="H179" s="44">
        <v>32447450</v>
      </c>
      <c r="I179" s="88">
        <v>144.13</v>
      </c>
      <c r="J179" s="97">
        <v>42004</v>
      </c>
      <c r="K179" s="98" t="s">
        <v>602</v>
      </c>
      <c r="L179" s="44" t="s">
        <v>547</v>
      </c>
      <c r="M179" s="44"/>
      <c r="N179" s="44"/>
      <c r="O179" s="44"/>
    </row>
    <row r="180" spans="3:15" ht="12.75">
      <c r="C180" s="44">
        <v>169</v>
      </c>
      <c r="D180" s="98"/>
      <c r="E180" s="69" t="s">
        <v>336</v>
      </c>
      <c r="F180" s="95">
        <v>41963</v>
      </c>
      <c r="G180" s="100" t="s">
        <v>758</v>
      </c>
      <c r="H180" s="44">
        <v>32447450</v>
      </c>
      <c r="I180" s="88">
        <v>1100</v>
      </c>
      <c r="J180" s="97">
        <v>42004</v>
      </c>
      <c r="K180" s="98" t="s">
        <v>602</v>
      </c>
      <c r="L180" s="44" t="s">
        <v>547</v>
      </c>
      <c r="M180" s="85"/>
      <c r="N180" s="44"/>
      <c r="O180" s="44"/>
    </row>
    <row r="181" spans="3:15" ht="12.75">
      <c r="C181" s="44">
        <v>170</v>
      </c>
      <c r="D181" s="98"/>
      <c r="E181" s="69" t="s">
        <v>337</v>
      </c>
      <c r="F181" s="95">
        <v>41963</v>
      </c>
      <c r="G181" s="100" t="s">
        <v>758</v>
      </c>
      <c r="H181" s="44">
        <v>32447450</v>
      </c>
      <c r="I181" s="88">
        <v>1100</v>
      </c>
      <c r="J181" s="97">
        <v>42004</v>
      </c>
      <c r="K181" s="98" t="s">
        <v>602</v>
      </c>
      <c r="L181" s="44" t="s">
        <v>547</v>
      </c>
      <c r="M181" s="85"/>
      <c r="N181" s="44"/>
      <c r="O181" s="44"/>
    </row>
    <row r="182" spans="3:15" ht="12.75">
      <c r="C182" s="44">
        <v>171</v>
      </c>
      <c r="D182" s="98"/>
      <c r="E182" s="99" t="s">
        <v>338</v>
      </c>
      <c r="F182" s="95">
        <v>41963</v>
      </c>
      <c r="G182" s="100" t="s">
        <v>758</v>
      </c>
      <c r="H182" s="44">
        <v>32447450</v>
      </c>
      <c r="I182" s="88">
        <v>591.75</v>
      </c>
      <c r="J182" s="97">
        <v>42004</v>
      </c>
      <c r="K182" s="98" t="s">
        <v>602</v>
      </c>
      <c r="L182" s="44" t="s">
        <v>547</v>
      </c>
      <c r="M182" s="44"/>
      <c r="N182" s="44"/>
      <c r="O182" s="44"/>
    </row>
    <row r="183" spans="3:15" ht="12.75">
      <c r="C183" s="44">
        <v>172</v>
      </c>
      <c r="D183" s="98"/>
      <c r="E183" s="99" t="s">
        <v>339</v>
      </c>
      <c r="F183" s="95">
        <v>41963</v>
      </c>
      <c r="G183" s="100" t="s">
        <v>758</v>
      </c>
      <c r="H183" s="44">
        <v>32447450</v>
      </c>
      <c r="I183" s="88">
        <v>508.25</v>
      </c>
      <c r="J183" s="97">
        <v>42004</v>
      </c>
      <c r="K183" s="98" t="s">
        <v>602</v>
      </c>
      <c r="L183" s="44" t="s">
        <v>547</v>
      </c>
      <c r="M183" s="44"/>
      <c r="N183" s="44"/>
      <c r="O183" s="44"/>
    </row>
    <row r="184" spans="3:15" ht="12.75">
      <c r="C184" s="44">
        <v>173</v>
      </c>
      <c r="D184" s="98"/>
      <c r="E184" s="69" t="s">
        <v>340</v>
      </c>
      <c r="F184" s="95">
        <v>41963</v>
      </c>
      <c r="G184" s="100" t="s">
        <v>758</v>
      </c>
      <c r="H184" s="44">
        <v>32447450</v>
      </c>
      <c r="I184" s="88">
        <v>1100</v>
      </c>
      <c r="J184" s="97">
        <v>42004</v>
      </c>
      <c r="K184" s="98" t="s">
        <v>602</v>
      </c>
      <c r="L184" s="44" t="s">
        <v>547</v>
      </c>
      <c r="M184" s="44"/>
      <c r="N184" s="44"/>
      <c r="O184" s="44"/>
    </row>
    <row r="185" spans="3:15" ht="12.75">
      <c r="C185" s="44">
        <v>174</v>
      </c>
      <c r="D185" s="98"/>
      <c r="E185" s="69" t="s">
        <v>341</v>
      </c>
      <c r="F185" s="95">
        <v>41963</v>
      </c>
      <c r="G185" s="100" t="s">
        <v>758</v>
      </c>
      <c r="H185" s="44">
        <v>32447450</v>
      </c>
      <c r="I185" s="88">
        <v>677.66</v>
      </c>
      <c r="J185" s="97">
        <v>42004</v>
      </c>
      <c r="K185" s="98" t="s">
        <v>602</v>
      </c>
      <c r="L185" s="44" t="s">
        <v>547</v>
      </c>
      <c r="M185" s="44"/>
      <c r="N185" s="44"/>
      <c r="O185" s="44"/>
    </row>
    <row r="186" spans="3:15" ht="12.75">
      <c r="C186" s="44">
        <v>175</v>
      </c>
      <c r="D186" s="98"/>
      <c r="E186" s="69" t="s">
        <v>342</v>
      </c>
      <c r="F186" s="95">
        <v>41963</v>
      </c>
      <c r="G186" s="100" t="s">
        <v>758</v>
      </c>
      <c r="H186" s="44">
        <v>32447450</v>
      </c>
      <c r="I186" s="88">
        <v>422.34</v>
      </c>
      <c r="J186" s="97">
        <v>42004</v>
      </c>
      <c r="K186" s="98" t="s">
        <v>602</v>
      </c>
      <c r="L186" s="44" t="s">
        <v>547</v>
      </c>
      <c r="M186" s="44"/>
      <c r="N186" s="44"/>
      <c r="O186" s="44"/>
    </row>
    <row r="187" spans="3:15" ht="12.75">
      <c r="C187" s="44">
        <v>176</v>
      </c>
      <c r="D187" s="98"/>
      <c r="E187" s="99" t="s">
        <v>343</v>
      </c>
      <c r="F187" s="95">
        <v>41963</v>
      </c>
      <c r="G187" s="100" t="s">
        <v>758</v>
      </c>
      <c r="H187" s="44">
        <v>32447450</v>
      </c>
      <c r="I187" s="88">
        <v>4442.9</v>
      </c>
      <c r="J187" s="97">
        <v>42004</v>
      </c>
      <c r="K187" s="98" t="s">
        <v>602</v>
      </c>
      <c r="L187" s="44" t="s">
        <v>547</v>
      </c>
      <c r="M187" s="44"/>
      <c r="N187" s="44"/>
      <c r="O187" s="44"/>
    </row>
    <row r="188" spans="3:15" ht="12.75">
      <c r="C188" s="44">
        <v>177</v>
      </c>
      <c r="D188" s="98"/>
      <c r="E188" s="99" t="s">
        <v>344</v>
      </c>
      <c r="F188" s="95">
        <v>41969</v>
      </c>
      <c r="G188" s="100" t="s">
        <v>758</v>
      </c>
      <c r="H188" s="44">
        <v>32447450</v>
      </c>
      <c r="I188" s="88">
        <v>2855.87</v>
      </c>
      <c r="J188" s="97">
        <v>42004</v>
      </c>
      <c r="K188" s="98" t="s">
        <v>602</v>
      </c>
      <c r="L188" s="44" t="s">
        <v>547</v>
      </c>
      <c r="M188" s="44"/>
      <c r="N188" s="44"/>
      <c r="O188" s="44"/>
    </row>
    <row r="189" spans="3:15" ht="25.5">
      <c r="C189" s="44">
        <v>178</v>
      </c>
      <c r="D189" s="98"/>
      <c r="E189" s="99" t="s">
        <v>345</v>
      </c>
      <c r="F189" s="95">
        <v>41968</v>
      </c>
      <c r="G189" s="66" t="s">
        <v>544</v>
      </c>
      <c r="H189" s="44">
        <v>34915723</v>
      </c>
      <c r="I189" s="88">
        <v>13148</v>
      </c>
      <c r="J189" s="97">
        <v>42004</v>
      </c>
      <c r="K189" s="98" t="s">
        <v>346</v>
      </c>
      <c r="L189" s="44" t="s">
        <v>547</v>
      </c>
      <c r="M189" s="44"/>
      <c r="N189" s="44"/>
      <c r="O189" s="44"/>
    </row>
    <row r="190" spans="3:15" ht="25.5">
      <c r="C190" s="44">
        <v>179</v>
      </c>
      <c r="D190" s="98"/>
      <c r="E190" s="99" t="s">
        <v>347</v>
      </c>
      <c r="F190" s="95">
        <v>41968</v>
      </c>
      <c r="G190" s="66" t="s">
        <v>544</v>
      </c>
      <c r="H190" s="44">
        <v>34915723</v>
      </c>
      <c r="I190" s="88">
        <v>7004</v>
      </c>
      <c r="J190" s="97">
        <v>42004</v>
      </c>
      <c r="K190" s="93" t="s">
        <v>328</v>
      </c>
      <c r="L190" s="44" t="s">
        <v>547</v>
      </c>
      <c r="M190" s="44"/>
      <c r="N190" s="44"/>
      <c r="O190" s="44"/>
    </row>
    <row r="191" spans="3:15" ht="25.5">
      <c r="C191" s="44">
        <v>180</v>
      </c>
      <c r="D191" s="98"/>
      <c r="E191" s="99" t="s">
        <v>348</v>
      </c>
      <c r="F191" s="95">
        <v>41968</v>
      </c>
      <c r="G191" s="66" t="s">
        <v>544</v>
      </c>
      <c r="H191" s="44">
        <v>34915723</v>
      </c>
      <c r="I191" s="88">
        <v>7004</v>
      </c>
      <c r="J191" s="97">
        <v>42004</v>
      </c>
      <c r="K191" s="93" t="s">
        <v>328</v>
      </c>
      <c r="L191" s="44" t="s">
        <v>547</v>
      </c>
      <c r="M191" s="44"/>
      <c r="N191" s="44"/>
      <c r="O191" s="44"/>
    </row>
    <row r="192" spans="3:15" ht="25.5">
      <c r="C192" s="44">
        <v>181</v>
      </c>
      <c r="D192" s="98"/>
      <c r="E192" s="99" t="s">
        <v>349</v>
      </c>
      <c r="F192" s="95">
        <v>41968</v>
      </c>
      <c r="G192" s="66" t="s">
        <v>544</v>
      </c>
      <c r="H192" s="44">
        <v>34915723</v>
      </c>
      <c r="I192" s="88">
        <v>7004</v>
      </c>
      <c r="J192" s="97">
        <v>42004</v>
      </c>
      <c r="K192" s="93" t="s">
        <v>328</v>
      </c>
      <c r="L192" s="44" t="s">
        <v>547</v>
      </c>
      <c r="M192" s="44"/>
      <c r="N192" s="44"/>
      <c r="O192" s="44"/>
    </row>
    <row r="193" spans="3:15" ht="25.5">
      <c r="C193" s="44">
        <v>182</v>
      </c>
      <c r="D193" s="98"/>
      <c r="E193" s="99" t="s">
        <v>350</v>
      </c>
      <c r="F193" s="95">
        <v>41968</v>
      </c>
      <c r="G193" s="66" t="s">
        <v>544</v>
      </c>
      <c r="H193" s="44">
        <v>34915723</v>
      </c>
      <c r="I193" s="88">
        <v>7004</v>
      </c>
      <c r="J193" s="97">
        <v>42004</v>
      </c>
      <c r="K193" s="93" t="s">
        <v>328</v>
      </c>
      <c r="L193" s="44" t="s">
        <v>547</v>
      </c>
      <c r="M193" s="44"/>
      <c r="N193" s="44"/>
      <c r="O193" s="44"/>
    </row>
    <row r="194" spans="3:15" ht="25.5">
      <c r="C194" s="44">
        <v>183</v>
      </c>
      <c r="D194" s="98"/>
      <c r="E194" s="99" t="s">
        <v>351</v>
      </c>
      <c r="F194" s="95">
        <v>41969</v>
      </c>
      <c r="G194" s="66" t="s">
        <v>544</v>
      </c>
      <c r="H194" s="44">
        <v>34915723</v>
      </c>
      <c r="I194" s="88">
        <v>7004</v>
      </c>
      <c r="J194" s="97">
        <v>42004</v>
      </c>
      <c r="K194" s="93" t="s">
        <v>328</v>
      </c>
      <c r="L194" s="44" t="s">
        <v>547</v>
      </c>
      <c r="M194" s="44"/>
      <c r="N194" s="44"/>
      <c r="O194" s="44"/>
    </row>
    <row r="195" spans="3:15" ht="25.5">
      <c r="C195" s="44">
        <v>184</v>
      </c>
      <c r="D195" s="98"/>
      <c r="E195" s="99" t="s">
        <v>352</v>
      </c>
      <c r="F195" s="95">
        <v>41968</v>
      </c>
      <c r="G195" s="66" t="s">
        <v>544</v>
      </c>
      <c r="H195" s="44">
        <v>34915723</v>
      </c>
      <c r="I195" s="88">
        <v>7004</v>
      </c>
      <c r="J195" s="97">
        <v>42004</v>
      </c>
      <c r="K195" s="93" t="s">
        <v>328</v>
      </c>
      <c r="L195" s="44" t="s">
        <v>547</v>
      </c>
      <c r="M195" s="44"/>
      <c r="N195" s="44"/>
      <c r="O195" s="44"/>
    </row>
    <row r="196" spans="3:15" ht="25.5">
      <c r="C196" s="44">
        <v>185</v>
      </c>
      <c r="D196" s="98"/>
      <c r="E196" s="69" t="s">
        <v>353</v>
      </c>
      <c r="F196" s="95">
        <v>41968</v>
      </c>
      <c r="G196" s="66" t="s">
        <v>544</v>
      </c>
      <c r="H196" s="44">
        <v>34915723</v>
      </c>
      <c r="I196" s="88">
        <v>7004</v>
      </c>
      <c r="J196" s="97">
        <v>42004</v>
      </c>
      <c r="K196" s="98" t="s">
        <v>328</v>
      </c>
      <c r="L196" s="44" t="s">
        <v>547</v>
      </c>
      <c r="M196" s="44"/>
      <c r="N196" s="44"/>
      <c r="O196" s="44"/>
    </row>
    <row r="197" spans="3:15" ht="25.5">
      <c r="C197" s="44">
        <v>186</v>
      </c>
      <c r="D197" s="98"/>
      <c r="E197" s="69" t="s">
        <v>354</v>
      </c>
      <c r="F197" s="95">
        <v>41968</v>
      </c>
      <c r="G197" s="66" t="s">
        <v>544</v>
      </c>
      <c r="H197" s="44">
        <v>34915723</v>
      </c>
      <c r="I197" s="88">
        <v>7004</v>
      </c>
      <c r="J197" s="97">
        <v>42004</v>
      </c>
      <c r="K197" s="98" t="s">
        <v>328</v>
      </c>
      <c r="L197" s="44" t="s">
        <v>547</v>
      </c>
      <c r="M197" s="44"/>
      <c r="N197" s="44"/>
      <c r="O197" s="44"/>
    </row>
    <row r="198" spans="3:15" ht="25.5">
      <c r="C198" s="44">
        <v>187</v>
      </c>
      <c r="D198" s="98"/>
      <c r="E198" s="69" t="s">
        <v>355</v>
      </c>
      <c r="F198" s="95">
        <v>41968</v>
      </c>
      <c r="G198" s="66" t="s">
        <v>544</v>
      </c>
      <c r="H198" s="44">
        <v>34915723</v>
      </c>
      <c r="I198" s="88">
        <v>7004</v>
      </c>
      <c r="J198" s="97">
        <v>42004</v>
      </c>
      <c r="K198" s="98" t="s">
        <v>328</v>
      </c>
      <c r="L198" s="44" t="s">
        <v>547</v>
      </c>
      <c r="M198" s="44"/>
      <c r="N198" s="44"/>
      <c r="O198" s="44"/>
    </row>
    <row r="199" spans="3:15" ht="12.75">
      <c r="C199" s="44">
        <v>188</v>
      </c>
      <c r="D199" s="98"/>
      <c r="E199" s="69" t="s">
        <v>356</v>
      </c>
      <c r="F199" s="95">
        <v>41968</v>
      </c>
      <c r="G199" s="66" t="s">
        <v>544</v>
      </c>
      <c r="H199" s="44">
        <v>34915723</v>
      </c>
      <c r="I199" s="88">
        <v>19750</v>
      </c>
      <c r="J199" s="97">
        <v>42004</v>
      </c>
      <c r="K199" s="66" t="s">
        <v>357</v>
      </c>
      <c r="L199" s="44" t="s">
        <v>547</v>
      </c>
      <c r="M199" s="44"/>
      <c r="N199" s="44"/>
      <c r="O199" s="44"/>
    </row>
    <row r="200" spans="3:15" ht="25.5">
      <c r="C200" s="44">
        <v>189</v>
      </c>
      <c r="D200" s="98"/>
      <c r="E200" s="69" t="s">
        <v>358</v>
      </c>
      <c r="F200" s="95">
        <v>41968</v>
      </c>
      <c r="G200" s="66" t="s">
        <v>544</v>
      </c>
      <c r="H200" s="44">
        <v>34915723</v>
      </c>
      <c r="I200" s="88">
        <v>7004</v>
      </c>
      <c r="J200" s="97">
        <v>42004</v>
      </c>
      <c r="K200" s="98" t="s">
        <v>328</v>
      </c>
      <c r="L200" s="44" t="s">
        <v>547</v>
      </c>
      <c r="M200" s="85"/>
      <c r="N200" s="44"/>
      <c r="O200" s="44"/>
    </row>
    <row r="201" spans="3:15" ht="25.5">
      <c r="C201" s="44">
        <v>190</v>
      </c>
      <c r="D201" s="43"/>
      <c r="E201" s="69" t="s">
        <v>359</v>
      </c>
      <c r="F201" s="95">
        <v>41968</v>
      </c>
      <c r="G201" s="66" t="s">
        <v>544</v>
      </c>
      <c r="H201" s="44">
        <v>34915723</v>
      </c>
      <c r="I201" s="88">
        <v>14995</v>
      </c>
      <c r="J201" s="97">
        <v>42004</v>
      </c>
      <c r="K201" s="98" t="s">
        <v>360</v>
      </c>
      <c r="L201" s="44" t="s">
        <v>547</v>
      </c>
      <c r="M201" s="44"/>
      <c r="N201" s="44"/>
      <c r="O201" s="44"/>
    </row>
    <row r="202" spans="3:15" ht="25.5">
      <c r="C202" s="44">
        <v>191</v>
      </c>
      <c r="D202" s="98"/>
      <c r="E202" s="69" t="s">
        <v>1520</v>
      </c>
      <c r="F202" s="95">
        <v>41968</v>
      </c>
      <c r="G202" s="66" t="s">
        <v>544</v>
      </c>
      <c r="H202" s="44">
        <v>34915723</v>
      </c>
      <c r="I202" s="88">
        <v>14995</v>
      </c>
      <c r="J202" s="97">
        <v>42004</v>
      </c>
      <c r="K202" s="98" t="s">
        <v>360</v>
      </c>
      <c r="L202" s="44" t="s">
        <v>547</v>
      </c>
      <c r="M202" s="44"/>
      <c r="N202" s="44"/>
      <c r="O202" s="44"/>
    </row>
    <row r="203" spans="3:15" ht="25.5">
      <c r="C203" s="44">
        <v>192</v>
      </c>
      <c r="D203" s="43"/>
      <c r="E203" s="69" t="s">
        <v>361</v>
      </c>
      <c r="F203" s="95">
        <v>41968</v>
      </c>
      <c r="G203" s="66" t="s">
        <v>544</v>
      </c>
      <c r="H203" s="44">
        <v>34915723</v>
      </c>
      <c r="I203" s="88">
        <v>14995</v>
      </c>
      <c r="J203" s="97">
        <v>42004</v>
      </c>
      <c r="K203" s="98" t="s">
        <v>360</v>
      </c>
      <c r="L203" s="44" t="s">
        <v>547</v>
      </c>
      <c r="M203" s="85"/>
      <c r="N203" s="44"/>
      <c r="O203" s="44"/>
    </row>
    <row r="204" spans="3:15" ht="25.5">
      <c r="C204" s="44">
        <v>193</v>
      </c>
      <c r="D204" s="43"/>
      <c r="E204" s="69" t="s">
        <v>362</v>
      </c>
      <c r="F204" s="95">
        <v>41968</v>
      </c>
      <c r="G204" s="66" t="s">
        <v>544</v>
      </c>
      <c r="H204" s="44">
        <v>34915723</v>
      </c>
      <c r="I204" s="88">
        <v>14995</v>
      </c>
      <c r="J204" s="97">
        <v>42004</v>
      </c>
      <c r="K204" s="98" t="s">
        <v>360</v>
      </c>
      <c r="L204" s="44" t="s">
        <v>547</v>
      </c>
      <c r="M204" s="44"/>
      <c r="N204" s="44"/>
      <c r="O204" s="44"/>
    </row>
    <row r="205" spans="3:15" ht="25.5">
      <c r="C205" s="44">
        <v>194</v>
      </c>
      <c r="D205" s="43"/>
      <c r="E205" s="99" t="s">
        <v>363</v>
      </c>
      <c r="F205" s="95">
        <v>41968</v>
      </c>
      <c r="G205" s="66" t="s">
        <v>544</v>
      </c>
      <c r="H205" s="44">
        <v>34915723</v>
      </c>
      <c r="I205" s="88">
        <v>14995</v>
      </c>
      <c r="J205" s="97">
        <v>42004</v>
      </c>
      <c r="K205" s="98" t="s">
        <v>360</v>
      </c>
      <c r="L205" s="44" t="s">
        <v>547</v>
      </c>
      <c r="M205" s="44"/>
      <c r="N205" s="44"/>
      <c r="O205" s="44"/>
    </row>
    <row r="206" spans="3:15" ht="25.5">
      <c r="C206" s="44">
        <v>195</v>
      </c>
      <c r="D206" s="43"/>
      <c r="E206" s="69" t="s">
        <v>364</v>
      </c>
      <c r="F206" s="95">
        <v>41968</v>
      </c>
      <c r="G206" s="66" t="s">
        <v>544</v>
      </c>
      <c r="H206" s="44">
        <v>34915723</v>
      </c>
      <c r="I206" s="88">
        <v>15296</v>
      </c>
      <c r="J206" s="97">
        <v>42004</v>
      </c>
      <c r="K206" s="98" t="s">
        <v>365</v>
      </c>
      <c r="L206" s="44" t="s">
        <v>547</v>
      </c>
      <c r="M206" s="85"/>
      <c r="N206" s="44"/>
      <c r="O206" s="44"/>
    </row>
    <row r="207" spans="3:15" ht="25.5">
      <c r="C207" s="44">
        <v>196</v>
      </c>
      <c r="D207" s="43"/>
      <c r="E207" s="69" t="s">
        <v>366</v>
      </c>
      <c r="F207" s="95">
        <v>41968</v>
      </c>
      <c r="G207" s="66" t="s">
        <v>544</v>
      </c>
      <c r="H207" s="44">
        <v>34915723</v>
      </c>
      <c r="I207" s="88">
        <v>13148</v>
      </c>
      <c r="J207" s="97">
        <v>42004</v>
      </c>
      <c r="K207" s="98" t="s">
        <v>346</v>
      </c>
      <c r="L207" s="44" t="s">
        <v>547</v>
      </c>
      <c r="M207" s="85"/>
      <c r="N207" s="44"/>
      <c r="O207" s="44"/>
    </row>
    <row r="208" spans="3:15" ht="25.5">
      <c r="C208" s="44">
        <v>197</v>
      </c>
      <c r="D208" s="43"/>
      <c r="E208" s="99" t="s">
        <v>367</v>
      </c>
      <c r="F208" s="95">
        <v>41968</v>
      </c>
      <c r="G208" s="66" t="s">
        <v>544</v>
      </c>
      <c r="H208" s="44">
        <v>34915723</v>
      </c>
      <c r="I208" s="88">
        <v>13148</v>
      </c>
      <c r="J208" s="97">
        <v>42004</v>
      </c>
      <c r="K208" s="98" t="s">
        <v>346</v>
      </c>
      <c r="L208" s="44" t="s">
        <v>547</v>
      </c>
      <c r="M208" s="44"/>
      <c r="N208" s="44"/>
      <c r="O208" s="44"/>
    </row>
    <row r="209" spans="3:15" ht="25.5">
      <c r="C209" s="44">
        <v>198</v>
      </c>
      <c r="D209" s="43"/>
      <c r="E209" s="99" t="s">
        <v>368</v>
      </c>
      <c r="F209" s="95">
        <v>41968</v>
      </c>
      <c r="G209" s="66" t="s">
        <v>544</v>
      </c>
      <c r="H209" s="44">
        <v>34915723</v>
      </c>
      <c r="I209" s="88">
        <v>13148</v>
      </c>
      <c r="J209" s="97">
        <v>42004</v>
      </c>
      <c r="K209" s="98" t="s">
        <v>346</v>
      </c>
      <c r="L209" s="44" t="s">
        <v>547</v>
      </c>
      <c r="M209" s="44"/>
      <c r="N209" s="44"/>
      <c r="O209" s="44"/>
    </row>
    <row r="210" spans="3:15" ht="25.5">
      <c r="C210" s="44">
        <v>199</v>
      </c>
      <c r="D210" s="43"/>
      <c r="E210" s="99" t="s">
        <v>369</v>
      </c>
      <c r="F210" s="95">
        <v>41968</v>
      </c>
      <c r="G210" s="66" t="s">
        <v>544</v>
      </c>
      <c r="H210" s="44">
        <v>34915723</v>
      </c>
      <c r="I210" s="88">
        <v>13148</v>
      </c>
      <c r="J210" s="97">
        <v>42004</v>
      </c>
      <c r="K210" s="98" t="s">
        <v>346</v>
      </c>
      <c r="L210" s="44" t="s">
        <v>547</v>
      </c>
      <c r="M210" s="44"/>
      <c r="N210" s="44"/>
      <c r="O210" s="44"/>
    </row>
    <row r="211" spans="3:15" ht="25.5">
      <c r="C211" s="44">
        <v>200</v>
      </c>
      <c r="D211" s="43"/>
      <c r="E211" s="99" t="s">
        <v>370</v>
      </c>
      <c r="F211" s="95">
        <v>41968</v>
      </c>
      <c r="G211" s="66" t="s">
        <v>544</v>
      </c>
      <c r="H211" s="44">
        <v>34915723</v>
      </c>
      <c r="I211" s="88">
        <v>17896</v>
      </c>
      <c r="J211" s="97">
        <v>42004</v>
      </c>
      <c r="K211" s="98" t="s">
        <v>371</v>
      </c>
      <c r="L211" s="44" t="s">
        <v>547</v>
      </c>
      <c r="M211" s="44"/>
      <c r="N211" s="44"/>
      <c r="O211" s="44"/>
    </row>
    <row r="212" spans="3:15" ht="25.5">
      <c r="C212" s="44">
        <v>201</v>
      </c>
      <c r="D212" s="98"/>
      <c r="E212" s="99" t="s">
        <v>452</v>
      </c>
      <c r="F212" s="95">
        <v>41968</v>
      </c>
      <c r="G212" s="66" t="s">
        <v>544</v>
      </c>
      <c r="H212" s="44">
        <v>34915723</v>
      </c>
      <c r="I212" s="88">
        <v>17896</v>
      </c>
      <c r="J212" s="97">
        <v>42004</v>
      </c>
      <c r="K212" s="98" t="s">
        <v>371</v>
      </c>
      <c r="L212" s="44" t="s">
        <v>547</v>
      </c>
      <c r="M212" s="44"/>
      <c r="N212" s="44"/>
      <c r="O212" s="44"/>
    </row>
    <row r="213" spans="3:15" ht="25.5">
      <c r="C213" s="44">
        <v>202</v>
      </c>
      <c r="D213" s="43"/>
      <c r="E213" s="99" t="s">
        <v>453</v>
      </c>
      <c r="F213" s="95">
        <v>41968</v>
      </c>
      <c r="G213" s="66" t="s">
        <v>544</v>
      </c>
      <c r="H213" s="44">
        <v>34915723</v>
      </c>
      <c r="I213" s="88">
        <v>17896</v>
      </c>
      <c r="J213" s="97">
        <v>42004</v>
      </c>
      <c r="K213" s="98" t="s">
        <v>371</v>
      </c>
      <c r="L213" s="44" t="s">
        <v>547</v>
      </c>
      <c r="M213" s="44"/>
      <c r="N213" s="44"/>
      <c r="O213" s="44"/>
    </row>
    <row r="214" spans="3:15" ht="25.5">
      <c r="C214" s="44">
        <v>203</v>
      </c>
      <c r="D214" s="43"/>
      <c r="E214" s="69" t="s">
        <v>454</v>
      </c>
      <c r="F214" s="95">
        <v>41968</v>
      </c>
      <c r="G214" s="66" t="s">
        <v>544</v>
      </c>
      <c r="H214" s="44">
        <v>34915723</v>
      </c>
      <c r="I214" s="88">
        <v>45804</v>
      </c>
      <c r="J214" s="97">
        <v>42004</v>
      </c>
      <c r="K214" s="98" t="s">
        <v>332</v>
      </c>
      <c r="L214" s="44" t="s">
        <v>547</v>
      </c>
      <c r="M214" s="44"/>
      <c r="N214" s="44"/>
      <c r="O214" s="44"/>
    </row>
    <row r="215" spans="3:15" ht="25.5">
      <c r="C215" s="44">
        <v>204</v>
      </c>
      <c r="D215" s="43"/>
      <c r="E215" s="69" t="s">
        <v>455</v>
      </c>
      <c r="F215" s="95">
        <v>41968</v>
      </c>
      <c r="G215" s="66" t="s">
        <v>544</v>
      </c>
      <c r="H215" s="44">
        <v>34915723</v>
      </c>
      <c r="I215" s="88">
        <v>14995</v>
      </c>
      <c r="J215" s="97">
        <v>42004</v>
      </c>
      <c r="K215" s="98" t="s">
        <v>360</v>
      </c>
      <c r="L215" s="44" t="s">
        <v>547</v>
      </c>
      <c r="M215" s="85"/>
      <c r="N215" s="44"/>
      <c r="O215" s="44"/>
    </row>
    <row r="216" spans="3:15" ht="25.5">
      <c r="C216" s="44">
        <v>205</v>
      </c>
      <c r="D216" s="43"/>
      <c r="E216" s="69" t="s">
        <v>519</v>
      </c>
      <c r="F216" s="95">
        <v>41968</v>
      </c>
      <c r="G216" s="66" t="s">
        <v>544</v>
      </c>
      <c r="H216" s="44">
        <v>34915723</v>
      </c>
      <c r="I216" s="88">
        <v>7004</v>
      </c>
      <c r="J216" s="97">
        <v>42004</v>
      </c>
      <c r="K216" s="98" t="s">
        <v>328</v>
      </c>
      <c r="L216" s="44" t="s">
        <v>547</v>
      </c>
      <c r="M216" s="85"/>
      <c r="N216" s="44"/>
      <c r="O216" s="44"/>
    </row>
    <row r="217" spans="3:15" ht="25.5">
      <c r="C217" s="44">
        <v>206</v>
      </c>
      <c r="D217" s="43"/>
      <c r="E217" s="99" t="s">
        <v>520</v>
      </c>
      <c r="F217" s="95">
        <v>41968</v>
      </c>
      <c r="G217" s="66" t="s">
        <v>544</v>
      </c>
      <c r="H217" s="44">
        <v>34915723</v>
      </c>
      <c r="I217" s="88">
        <v>7004</v>
      </c>
      <c r="J217" s="97">
        <v>42004</v>
      </c>
      <c r="K217" s="98" t="s">
        <v>328</v>
      </c>
      <c r="L217" s="44" t="s">
        <v>547</v>
      </c>
      <c r="M217" s="66"/>
      <c r="N217" s="44"/>
      <c r="O217" s="44"/>
    </row>
    <row r="218" spans="3:15" ht="25.5">
      <c r="C218" s="44">
        <v>207</v>
      </c>
      <c r="D218" s="43"/>
      <c r="E218" s="99" t="s">
        <v>521</v>
      </c>
      <c r="F218" s="95">
        <v>41968</v>
      </c>
      <c r="G218" s="66" t="s">
        <v>544</v>
      </c>
      <c r="H218" s="44">
        <v>34915723</v>
      </c>
      <c r="I218" s="88">
        <v>7004</v>
      </c>
      <c r="J218" s="97">
        <v>42004</v>
      </c>
      <c r="K218" s="98" t="s">
        <v>328</v>
      </c>
      <c r="L218" s="44" t="s">
        <v>547</v>
      </c>
      <c r="M218" s="66"/>
      <c r="N218" s="44"/>
      <c r="O218" s="44"/>
    </row>
    <row r="219" spans="3:15" ht="25.5">
      <c r="C219" s="44">
        <v>208</v>
      </c>
      <c r="D219" s="43"/>
      <c r="E219" s="99" t="s">
        <v>522</v>
      </c>
      <c r="F219" s="95">
        <v>41968</v>
      </c>
      <c r="G219" s="66" t="s">
        <v>544</v>
      </c>
      <c r="H219" s="44">
        <v>34915723</v>
      </c>
      <c r="I219" s="88">
        <v>7004</v>
      </c>
      <c r="J219" s="97">
        <v>42004</v>
      </c>
      <c r="K219" s="93" t="s">
        <v>328</v>
      </c>
      <c r="L219" s="44" t="s">
        <v>547</v>
      </c>
      <c r="M219" s="66"/>
      <c r="N219" s="44"/>
      <c r="O219" s="44"/>
    </row>
    <row r="220" spans="3:15" ht="12.75">
      <c r="C220" s="44">
        <v>209</v>
      </c>
      <c r="D220" s="98"/>
      <c r="E220" s="69" t="s">
        <v>523</v>
      </c>
      <c r="F220" s="95">
        <v>41984</v>
      </c>
      <c r="G220" s="66" t="s">
        <v>524</v>
      </c>
      <c r="H220" s="44">
        <v>2593814823</v>
      </c>
      <c r="I220" s="88">
        <v>9036</v>
      </c>
      <c r="J220" s="97">
        <v>42004</v>
      </c>
      <c r="K220" s="98" t="s">
        <v>525</v>
      </c>
      <c r="L220" s="44" t="s">
        <v>547</v>
      </c>
      <c r="M220" s="85"/>
      <c r="N220" s="44"/>
      <c r="O220" s="44"/>
    </row>
    <row r="221" spans="3:15" ht="25.5">
      <c r="C221" s="44">
        <v>210</v>
      </c>
      <c r="D221" s="98"/>
      <c r="E221" s="99" t="s">
        <v>526</v>
      </c>
      <c r="F221" s="95">
        <v>41968</v>
      </c>
      <c r="G221" s="66" t="s">
        <v>544</v>
      </c>
      <c r="H221" s="44">
        <v>34915723</v>
      </c>
      <c r="I221" s="88">
        <v>14995</v>
      </c>
      <c r="J221" s="97">
        <v>42004</v>
      </c>
      <c r="K221" s="98" t="s">
        <v>360</v>
      </c>
      <c r="L221" s="44" t="s">
        <v>547</v>
      </c>
      <c r="M221" s="85"/>
      <c r="N221" s="44"/>
      <c r="O221" s="44"/>
    </row>
    <row r="222" spans="3:15" ht="38.25">
      <c r="C222" s="44">
        <v>211</v>
      </c>
      <c r="D222" s="43"/>
      <c r="E222" s="69" t="s">
        <v>456</v>
      </c>
      <c r="F222" s="95">
        <v>41963</v>
      </c>
      <c r="G222" s="66" t="s">
        <v>457</v>
      </c>
      <c r="H222" s="44">
        <v>34588367</v>
      </c>
      <c r="I222" s="88">
        <v>990000</v>
      </c>
      <c r="J222" s="97">
        <v>42004</v>
      </c>
      <c r="K222" s="98" t="s">
        <v>458</v>
      </c>
      <c r="L222" s="44" t="s">
        <v>547</v>
      </c>
      <c r="M222" s="44"/>
      <c r="N222" s="44"/>
      <c r="O222" s="44"/>
    </row>
    <row r="223" spans="3:15" ht="12.75">
      <c r="C223" s="44">
        <v>212</v>
      </c>
      <c r="D223" s="43"/>
      <c r="E223" s="99" t="s">
        <v>459</v>
      </c>
      <c r="F223" s="95">
        <v>41985</v>
      </c>
      <c r="G223" s="66" t="s">
        <v>544</v>
      </c>
      <c r="H223" s="44">
        <v>34915723</v>
      </c>
      <c r="I223" s="88">
        <v>14480</v>
      </c>
      <c r="J223" s="97">
        <v>42004</v>
      </c>
      <c r="K223" s="98" t="s">
        <v>460</v>
      </c>
      <c r="L223" s="44" t="s">
        <v>547</v>
      </c>
      <c r="M223" s="44"/>
      <c r="N223" s="44"/>
      <c r="O223" s="44"/>
    </row>
    <row r="224" spans="3:15" ht="12.75">
      <c r="C224" s="44">
        <v>213</v>
      </c>
      <c r="D224" s="43"/>
      <c r="E224" s="99" t="s">
        <v>461</v>
      </c>
      <c r="F224" s="95">
        <v>41985</v>
      </c>
      <c r="G224" s="66" t="s">
        <v>544</v>
      </c>
      <c r="H224" s="44">
        <v>34915723</v>
      </c>
      <c r="I224" s="88">
        <v>7240</v>
      </c>
      <c r="J224" s="97">
        <v>42004</v>
      </c>
      <c r="K224" s="98" t="s">
        <v>460</v>
      </c>
      <c r="L224" s="44" t="s">
        <v>547</v>
      </c>
      <c r="M224" s="44"/>
      <c r="N224" s="44"/>
      <c r="O224" s="44"/>
    </row>
    <row r="225" spans="3:15" ht="12.75">
      <c r="C225" s="44">
        <v>214</v>
      </c>
      <c r="D225" s="43"/>
      <c r="E225" s="99" t="s">
        <v>462</v>
      </c>
      <c r="F225" s="95">
        <v>41985</v>
      </c>
      <c r="G225" s="66" t="s">
        <v>544</v>
      </c>
      <c r="H225" s="44">
        <v>34915723</v>
      </c>
      <c r="I225" s="88">
        <v>7240</v>
      </c>
      <c r="J225" s="97">
        <v>42004</v>
      </c>
      <c r="K225" s="98" t="s">
        <v>460</v>
      </c>
      <c r="L225" s="44" t="s">
        <v>547</v>
      </c>
      <c r="M225" s="44"/>
      <c r="N225" s="44"/>
      <c r="O225" s="44"/>
    </row>
    <row r="226" spans="3:15" ht="12.75">
      <c r="C226" s="44">
        <v>215</v>
      </c>
      <c r="D226" s="43"/>
      <c r="E226" s="99" t="s">
        <v>463</v>
      </c>
      <c r="F226" s="95">
        <v>41985</v>
      </c>
      <c r="G226" s="66" t="s">
        <v>544</v>
      </c>
      <c r="H226" s="44">
        <v>34915723</v>
      </c>
      <c r="I226" s="88">
        <v>14480</v>
      </c>
      <c r="J226" s="97">
        <v>42004</v>
      </c>
      <c r="K226" s="98" t="s">
        <v>460</v>
      </c>
      <c r="L226" s="44" t="s">
        <v>547</v>
      </c>
      <c r="M226" s="44"/>
      <c r="N226" s="44"/>
      <c r="O226" s="44"/>
    </row>
    <row r="227" spans="3:15" ht="12.75">
      <c r="C227" s="44">
        <v>216</v>
      </c>
      <c r="D227" s="43"/>
      <c r="E227" s="99" t="s">
        <v>464</v>
      </c>
      <c r="F227" s="95">
        <v>41985</v>
      </c>
      <c r="G227" s="66" t="s">
        <v>544</v>
      </c>
      <c r="H227" s="44">
        <v>34915723</v>
      </c>
      <c r="I227" s="88">
        <v>7240</v>
      </c>
      <c r="J227" s="97">
        <v>42004</v>
      </c>
      <c r="K227" s="98" t="s">
        <v>460</v>
      </c>
      <c r="L227" s="44" t="s">
        <v>547</v>
      </c>
      <c r="M227" s="85"/>
      <c r="N227" s="44"/>
      <c r="O227" s="44"/>
    </row>
    <row r="228" spans="3:15" ht="12.75">
      <c r="C228" s="44">
        <v>217</v>
      </c>
      <c r="D228" s="43"/>
      <c r="E228" s="99" t="s">
        <v>465</v>
      </c>
      <c r="F228" s="95">
        <v>41985</v>
      </c>
      <c r="G228" s="66" t="s">
        <v>544</v>
      </c>
      <c r="H228" s="44">
        <v>34915723</v>
      </c>
      <c r="I228" s="88">
        <v>7240</v>
      </c>
      <c r="J228" s="97">
        <v>42004</v>
      </c>
      <c r="K228" s="98" t="s">
        <v>460</v>
      </c>
      <c r="L228" s="44" t="s">
        <v>547</v>
      </c>
      <c r="M228" s="44"/>
      <c r="N228" s="44"/>
      <c r="O228" s="44"/>
    </row>
    <row r="229" spans="3:15" ht="12.75">
      <c r="C229" s="44">
        <v>218</v>
      </c>
      <c r="D229" s="43"/>
      <c r="E229" s="99" t="s">
        <v>466</v>
      </c>
      <c r="F229" s="95">
        <v>41985</v>
      </c>
      <c r="G229" s="66" t="s">
        <v>544</v>
      </c>
      <c r="H229" s="44">
        <v>34915723</v>
      </c>
      <c r="I229" s="88">
        <v>14480</v>
      </c>
      <c r="J229" s="97">
        <v>42004</v>
      </c>
      <c r="K229" s="98" t="s">
        <v>460</v>
      </c>
      <c r="L229" s="44" t="s">
        <v>547</v>
      </c>
      <c r="M229" s="44"/>
      <c r="N229" s="44"/>
      <c r="O229" s="44"/>
    </row>
    <row r="230" spans="3:15" ht="12.75">
      <c r="C230" s="44">
        <v>219</v>
      </c>
      <c r="D230" s="43"/>
      <c r="E230" s="99" t="s">
        <v>467</v>
      </c>
      <c r="F230" s="95">
        <v>41985</v>
      </c>
      <c r="G230" s="66" t="s">
        <v>544</v>
      </c>
      <c r="H230" s="44">
        <v>34915723</v>
      </c>
      <c r="I230" s="88">
        <v>25340</v>
      </c>
      <c r="J230" s="97">
        <v>42004</v>
      </c>
      <c r="K230" s="98" t="s">
        <v>460</v>
      </c>
      <c r="L230" s="44" t="s">
        <v>547</v>
      </c>
      <c r="M230" s="44"/>
      <c r="N230" s="44"/>
      <c r="O230" s="44"/>
    </row>
    <row r="231" spans="3:15" ht="12.75">
      <c r="C231" s="44">
        <v>220</v>
      </c>
      <c r="D231" s="43"/>
      <c r="E231" s="99" t="s">
        <v>468</v>
      </c>
      <c r="F231" s="95">
        <v>41984</v>
      </c>
      <c r="G231" s="100" t="s">
        <v>469</v>
      </c>
      <c r="H231" s="44">
        <v>2593814823</v>
      </c>
      <c r="I231" s="88">
        <v>3268</v>
      </c>
      <c r="J231" s="97">
        <v>42004</v>
      </c>
      <c r="K231" s="93" t="s">
        <v>470</v>
      </c>
      <c r="L231" s="44" t="s">
        <v>547</v>
      </c>
      <c r="M231" s="85"/>
      <c r="N231" s="44"/>
      <c r="O231" s="44"/>
    </row>
    <row r="232" spans="3:15" ht="12.75">
      <c r="C232" s="44">
        <v>221</v>
      </c>
      <c r="D232" s="43"/>
      <c r="E232" s="99" t="s">
        <v>471</v>
      </c>
      <c r="F232" s="95">
        <v>41984</v>
      </c>
      <c r="G232" s="66" t="s">
        <v>544</v>
      </c>
      <c r="H232" s="44">
        <v>34915723</v>
      </c>
      <c r="I232" s="88">
        <v>13731</v>
      </c>
      <c r="J232" s="97">
        <v>42004</v>
      </c>
      <c r="K232" s="93" t="s">
        <v>472</v>
      </c>
      <c r="L232" s="44" t="s">
        <v>547</v>
      </c>
      <c r="M232" s="85">
        <v>13731</v>
      </c>
      <c r="N232" s="44"/>
      <c r="O232" s="44"/>
    </row>
    <row r="233" spans="3:15" ht="12.75">
      <c r="C233" s="44">
        <v>222</v>
      </c>
      <c r="D233" s="43"/>
      <c r="E233" s="99" t="s">
        <v>473</v>
      </c>
      <c r="F233" s="95">
        <v>41984</v>
      </c>
      <c r="G233" s="66" t="s">
        <v>544</v>
      </c>
      <c r="H233" s="44">
        <v>34915723</v>
      </c>
      <c r="I233" s="88">
        <v>13731</v>
      </c>
      <c r="J233" s="97">
        <v>42004</v>
      </c>
      <c r="K233" s="93" t="s">
        <v>472</v>
      </c>
      <c r="L233" s="44" t="s">
        <v>547</v>
      </c>
      <c r="M233" s="85">
        <v>13731</v>
      </c>
      <c r="N233" s="44"/>
      <c r="O233" s="44"/>
    </row>
    <row r="234" spans="3:15" ht="12.75">
      <c r="C234" s="44">
        <v>223</v>
      </c>
      <c r="D234" s="43"/>
      <c r="E234" s="99" t="s">
        <v>474</v>
      </c>
      <c r="F234" s="95">
        <v>41984</v>
      </c>
      <c r="G234" s="66" t="s">
        <v>544</v>
      </c>
      <c r="H234" s="44">
        <v>34915723</v>
      </c>
      <c r="I234" s="88">
        <v>13731</v>
      </c>
      <c r="J234" s="97">
        <v>42004</v>
      </c>
      <c r="K234" s="93" t="s">
        <v>472</v>
      </c>
      <c r="L234" s="44" t="s">
        <v>547</v>
      </c>
      <c r="M234" s="85">
        <v>13731</v>
      </c>
      <c r="N234" s="44"/>
      <c r="O234" s="44"/>
    </row>
    <row r="235" spans="3:15" ht="12.75">
      <c r="C235" s="44">
        <v>224</v>
      </c>
      <c r="D235" s="43"/>
      <c r="E235" s="99" t="s">
        <v>475</v>
      </c>
      <c r="F235" s="95">
        <v>41984</v>
      </c>
      <c r="G235" s="66" t="s">
        <v>544</v>
      </c>
      <c r="H235" s="44">
        <v>34915723</v>
      </c>
      <c r="I235" s="88">
        <v>9154</v>
      </c>
      <c r="J235" s="97">
        <v>42004</v>
      </c>
      <c r="K235" s="93" t="s">
        <v>472</v>
      </c>
      <c r="L235" s="44" t="s">
        <v>547</v>
      </c>
      <c r="M235" s="85">
        <v>9154</v>
      </c>
      <c r="N235" s="44"/>
      <c r="O235" s="44"/>
    </row>
    <row r="236" spans="3:15" ht="12.75">
      <c r="C236" s="44">
        <v>225</v>
      </c>
      <c r="D236" s="43"/>
      <c r="E236" s="99" t="s">
        <v>476</v>
      </c>
      <c r="F236" s="95">
        <v>41984</v>
      </c>
      <c r="G236" s="66" t="s">
        <v>544</v>
      </c>
      <c r="H236" s="44">
        <v>34915723</v>
      </c>
      <c r="I236" s="88">
        <v>9154</v>
      </c>
      <c r="J236" s="97">
        <v>42004</v>
      </c>
      <c r="K236" s="93" t="s">
        <v>472</v>
      </c>
      <c r="L236" s="44" t="s">
        <v>547</v>
      </c>
      <c r="M236" s="85">
        <v>9154</v>
      </c>
      <c r="N236" s="44"/>
      <c r="O236" s="44"/>
    </row>
    <row r="237" spans="3:15" ht="12.75">
      <c r="C237" s="44">
        <v>226</v>
      </c>
      <c r="D237" s="43"/>
      <c r="E237" s="99" t="s">
        <v>477</v>
      </c>
      <c r="F237" s="95">
        <v>41984</v>
      </c>
      <c r="G237" s="66" t="s">
        <v>544</v>
      </c>
      <c r="H237" s="44">
        <v>34915723</v>
      </c>
      <c r="I237" s="88">
        <v>4577</v>
      </c>
      <c r="J237" s="97">
        <v>42004</v>
      </c>
      <c r="K237" s="93" t="s">
        <v>472</v>
      </c>
      <c r="L237" s="44" t="s">
        <v>547</v>
      </c>
      <c r="M237" s="85">
        <v>4577</v>
      </c>
      <c r="N237" s="44"/>
      <c r="O237" s="44"/>
    </row>
    <row r="238" spans="3:15" ht="12.75">
      <c r="C238" s="44">
        <v>227</v>
      </c>
      <c r="D238" s="43"/>
      <c r="E238" s="99" t="s">
        <v>478</v>
      </c>
      <c r="F238" s="95">
        <v>41984</v>
      </c>
      <c r="G238" s="66" t="s">
        <v>544</v>
      </c>
      <c r="H238" s="44">
        <v>34915723</v>
      </c>
      <c r="I238" s="88">
        <v>13731</v>
      </c>
      <c r="J238" s="97">
        <v>42004</v>
      </c>
      <c r="K238" s="98" t="s">
        <v>472</v>
      </c>
      <c r="L238" s="44" t="s">
        <v>547</v>
      </c>
      <c r="M238" s="85">
        <v>13731</v>
      </c>
      <c r="N238" s="44"/>
      <c r="O238" s="44"/>
    </row>
    <row r="239" spans="3:15" ht="12.75">
      <c r="C239" s="44">
        <v>228</v>
      </c>
      <c r="D239" s="43"/>
      <c r="E239" s="99" t="s">
        <v>479</v>
      </c>
      <c r="F239" s="95">
        <v>41984</v>
      </c>
      <c r="G239" s="66" t="s">
        <v>544</v>
      </c>
      <c r="H239" s="44">
        <v>34915723</v>
      </c>
      <c r="I239" s="88">
        <v>4577</v>
      </c>
      <c r="J239" s="97">
        <v>42004</v>
      </c>
      <c r="K239" s="98" t="s">
        <v>472</v>
      </c>
      <c r="L239" s="44" t="s">
        <v>547</v>
      </c>
      <c r="M239" s="85">
        <v>4577</v>
      </c>
      <c r="N239" s="44"/>
      <c r="O239" s="44"/>
    </row>
    <row r="240" spans="3:15" ht="25.5">
      <c r="C240" s="44">
        <v>229</v>
      </c>
      <c r="D240" s="43"/>
      <c r="E240" s="69" t="s">
        <v>480</v>
      </c>
      <c r="F240" s="95">
        <v>41968</v>
      </c>
      <c r="G240" s="66" t="s">
        <v>544</v>
      </c>
      <c r="H240" s="44">
        <v>34915723</v>
      </c>
      <c r="I240" s="88">
        <v>14995</v>
      </c>
      <c r="J240" s="97">
        <v>42004</v>
      </c>
      <c r="K240" s="98" t="s">
        <v>360</v>
      </c>
      <c r="L240" s="44" t="s">
        <v>547</v>
      </c>
      <c r="M240" s="85">
        <v>14995</v>
      </c>
      <c r="N240" s="44"/>
      <c r="O240" s="44"/>
    </row>
    <row r="241" spans="3:15" ht="25.5">
      <c r="C241" s="44">
        <v>230</v>
      </c>
      <c r="D241" s="43"/>
      <c r="E241" s="69" t="s">
        <v>481</v>
      </c>
      <c r="F241" s="95">
        <v>41968</v>
      </c>
      <c r="G241" s="66" t="s">
        <v>544</v>
      </c>
      <c r="H241" s="44">
        <v>34915723</v>
      </c>
      <c r="I241" s="88">
        <v>29273</v>
      </c>
      <c r="J241" s="97">
        <v>42004</v>
      </c>
      <c r="K241" s="98" t="s">
        <v>328</v>
      </c>
      <c r="L241" s="44" t="s">
        <v>547</v>
      </c>
      <c r="M241" s="85">
        <v>29273</v>
      </c>
      <c r="N241" s="44"/>
      <c r="O241" s="44"/>
    </row>
    <row r="242" spans="3:15" ht="25.5">
      <c r="C242" s="44">
        <v>231</v>
      </c>
      <c r="D242" s="43"/>
      <c r="E242" s="69" t="s">
        <v>482</v>
      </c>
      <c r="F242" s="95">
        <v>41968</v>
      </c>
      <c r="G242" s="66" t="s">
        <v>544</v>
      </c>
      <c r="H242" s="44">
        <v>34915723</v>
      </c>
      <c r="I242" s="88">
        <v>31960</v>
      </c>
      <c r="J242" s="97">
        <v>42004</v>
      </c>
      <c r="K242" s="98" t="s">
        <v>328</v>
      </c>
      <c r="L242" s="44" t="s">
        <v>547</v>
      </c>
      <c r="M242" s="85">
        <v>31960</v>
      </c>
      <c r="N242" s="44"/>
      <c r="O242" s="44"/>
    </row>
    <row r="243" spans="3:15" ht="25.5">
      <c r="C243" s="44">
        <v>232</v>
      </c>
      <c r="D243" s="43"/>
      <c r="E243" s="69" t="s">
        <v>483</v>
      </c>
      <c r="F243" s="95">
        <v>41968</v>
      </c>
      <c r="G243" s="66" t="s">
        <v>544</v>
      </c>
      <c r="H243" s="44">
        <v>34915723</v>
      </c>
      <c r="I243" s="88">
        <v>29273</v>
      </c>
      <c r="J243" s="97">
        <v>42004</v>
      </c>
      <c r="K243" s="98" t="s">
        <v>328</v>
      </c>
      <c r="L243" s="44" t="s">
        <v>547</v>
      </c>
      <c r="M243" s="85">
        <v>29273</v>
      </c>
      <c r="N243" s="44"/>
      <c r="O243" s="44"/>
    </row>
    <row r="244" spans="3:15" ht="12.75">
      <c r="C244" s="44">
        <v>233</v>
      </c>
      <c r="D244" s="43"/>
      <c r="E244" s="69" t="s">
        <v>484</v>
      </c>
      <c r="F244" s="95">
        <v>41984</v>
      </c>
      <c r="G244" s="100" t="s">
        <v>469</v>
      </c>
      <c r="H244" s="44">
        <v>2593814823</v>
      </c>
      <c r="I244" s="88">
        <v>11054</v>
      </c>
      <c r="J244" s="97">
        <v>42004</v>
      </c>
      <c r="K244" s="98" t="s">
        <v>485</v>
      </c>
      <c r="L244" s="44" t="s">
        <v>547</v>
      </c>
      <c r="M244" s="85">
        <v>11054</v>
      </c>
      <c r="N244" s="44"/>
      <c r="O244" s="44"/>
    </row>
    <row r="245" spans="3:15" ht="12.75">
      <c r="C245" s="44">
        <v>234</v>
      </c>
      <c r="D245" s="43"/>
      <c r="E245" s="69" t="s">
        <v>486</v>
      </c>
      <c r="F245" s="95">
        <v>41984</v>
      </c>
      <c r="G245" s="100" t="s">
        <v>469</v>
      </c>
      <c r="H245" s="44">
        <v>2593814823</v>
      </c>
      <c r="I245" s="88">
        <v>23358</v>
      </c>
      <c r="J245" s="97">
        <v>42004</v>
      </c>
      <c r="K245" s="98" t="s">
        <v>487</v>
      </c>
      <c r="L245" s="44" t="s">
        <v>547</v>
      </c>
      <c r="M245" s="85">
        <v>23358</v>
      </c>
      <c r="N245" s="44"/>
      <c r="O245" s="44"/>
    </row>
    <row r="246" spans="3:15" ht="12.75">
      <c r="C246" s="44">
        <v>235</v>
      </c>
      <c r="D246" s="43"/>
      <c r="E246" s="69" t="s">
        <v>488</v>
      </c>
      <c r="F246" s="95">
        <v>41984</v>
      </c>
      <c r="G246" s="100" t="s">
        <v>469</v>
      </c>
      <c r="H246" s="44">
        <v>2593814823</v>
      </c>
      <c r="I246" s="88">
        <v>15572</v>
      </c>
      <c r="J246" s="97">
        <v>42004</v>
      </c>
      <c r="K246" s="93" t="s">
        <v>487</v>
      </c>
      <c r="L246" s="44" t="s">
        <v>547</v>
      </c>
      <c r="M246" s="85">
        <v>15572</v>
      </c>
      <c r="N246" s="44"/>
      <c r="O246" s="44"/>
    </row>
    <row r="247" spans="3:15" ht="12.75">
      <c r="C247" s="44">
        <v>236</v>
      </c>
      <c r="D247" s="98"/>
      <c r="E247" s="69" t="s">
        <v>489</v>
      </c>
      <c r="F247" s="95">
        <v>41984</v>
      </c>
      <c r="G247" s="100" t="s">
        <v>469</v>
      </c>
      <c r="H247" s="44">
        <v>2593814823</v>
      </c>
      <c r="I247" s="88">
        <v>11054</v>
      </c>
      <c r="J247" s="97">
        <v>42004</v>
      </c>
      <c r="K247" s="98" t="s">
        <v>487</v>
      </c>
      <c r="L247" s="44" t="s">
        <v>547</v>
      </c>
      <c r="M247" s="85">
        <v>11054</v>
      </c>
      <c r="N247" s="44"/>
      <c r="O247" s="44"/>
    </row>
    <row r="248" spans="3:15" ht="25.5">
      <c r="C248" s="44">
        <v>237</v>
      </c>
      <c r="D248" s="43"/>
      <c r="E248" s="99" t="s">
        <v>490</v>
      </c>
      <c r="F248" s="95">
        <v>41968</v>
      </c>
      <c r="G248" s="66" t="s">
        <v>544</v>
      </c>
      <c r="H248" s="44">
        <v>34915723</v>
      </c>
      <c r="I248" s="88">
        <v>29273</v>
      </c>
      <c r="J248" s="97">
        <v>42004</v>
      </c>
      <c r="K248" s="98" t="s">
        <v>328</v>
      </c>
      <c r="L248" s="44" t="s">
        <v>547</v>
      </c>
      <c r="M248" s="85">
        <v>29273</v>
      </c>
      <c r="N248" s="44"/>
      <c r="O248" s="44"/>
    </row>
    <row r="249" spans="3:15" ht="12.75">
      <c r="C249" s="44">
        <v>238</v>
      </c>
      <c r="D249" s="43"/>
      <c r="E249" s="69" t="s">
        <v>491</v>
      </c>
      <c r="F249" s="95">
        <v>41984</v>
      </c>
      <c r="G249" s="100" t="s">
        <v>469</v>
      </c>
      <c r="H249" s="44">
        <v>2593814823</v>
      </c>
      <c r="I249" s="88">
        <v>18840</v>
      </c>
      <c r="J249" s="97">
        <v>42004</v>
      </c>
      <c r="K249" s="93" t="s">
        <v>487</v>
      </c>
      <c r="L249" s="44" t="s">
        <v>547</v>
      </c>
      <c r="M249" s="85">
        <v>18840</v>
      </c>
      <c r="N249" s="44"/>
      <c r="O249" s="44"/>
    </row>
    <row r="250" spans="3:15" ht="12.75">
      <c r="C250" s="44">
        <v>239</v>
      </c>
      <c r="D250" s="43"/>
      <c r="E250" s="69" t="s">
        <v>492</v>
      </c>
      <c r="F250" s="95">
        <v>41984</v>
      </c>
      <c r="G250" s="100" t="s">
        <v>469</v>
      </c>
      <c r="H250" s="44">
        <v>2593814823</v>
      </c>
      <c r="I250" s="88">
        <v>7786</v>
      </c>
      <c r="J250" s="97">
        <v>42004</v>
      </c>
      <c r="K250" s="93" t="s">
        <v>487</v>
      </c>
      <c r="L250" s="44" t="s">
        <v>547</v>
      </c>
      <c r="M250" s="85">
        <v>7786</v>
      </c>
      <c r="N250" s="44"/>
      <c r="O250" s="44"/>
    </row>
    <row r="251" spans="3:15" ht="25.5">
      <c r="C251" s="44">
        <v>240</v>
      </c>
      <c r="D251" s="43"/>
      <c r="E251" s="69" t="s">
        <v>493</v>
      </c>
      <c r="F251" s="95">
        <v>41995</v>
      </c>
      <c r="G251" s="98" t="s">
        <v>494</v>
      </c>
      <c r="H251" s="44">
        <v>8659360</v>
      </c>
      <c r="I251" s="88">
        <v>10800</v>
      </c>
      <c r="J251" s="97">
        <v>42004</v>
      </c>
      <c r="K251" s="98" t="s">
        <v>495</v>
      </c>
      <c r="L251" s="44" t="s">
        <v>547</v>
      </c>
      <c r="M251" s="85">
        <v>10800</v>
      </c>
      <c r="N251" s="44"/>
      <c r="O251" s="44"/>
    </row>
    <row r="252" spans="3:15" ht="38.25">
      <c r="C252" s="44">
        <v>241</v>
      </c>
      <c r="D252" s="43"/>
      <c r="E252" s="69" t="s">
        <v>233</v>
      </c>
      <c r="F252" s="95" t="s">
        <v>496</v>
      </c>
      <c r="G252" s="66" t="s">
        <v>497</v>
      </c>
      <c r="H252" s="44">
        <v>3240912553</v>
      </c>
      <c r="I252" s="88">
        <v>2003.7</v>
      </c>
      <c r="J252" s="97">
        <v>42004</v>
      </c>
      <c r="K252" s="98" t="s">
        <v>498</v>
      </c>
      <c r="L252" s="44" t="s">
        <v>547</v>
      </c>
      <c r="M252" s="85">
        <v>2003.7</v>
      </c>
      <c r="N252" s="44"/>
      <c r="O252" s="44"/>
    </row>
    <row r="253" spans="3:15" ht="38.25">
      <c r="C253" s="44">
        <v>242</v>
      </c>
      <c r="D253" s="43"/>
      <c r="E253" s="69" t="s">
        <v>232</v>
      </c>
      <c r="F253" s="95" t="s">
        <v>496</v>
      </c>
      <c r="G253" s="66" t="s">
        <v>497</v>
      </c>
      <c r="H253" s="44">
        <v>3240912553</v>
      </c>
      <c r="I253" s="88">
        <v>1969</v>
      </c>
      <c r="J253" s="97">
        <v>42004</v>
      </c>
      <c r="K253" s="98" t="s">
        <v>498</v>
      </c>
      <c r="L253" s="44" t="s">
        <v>547</v>
      </c>
      <c r="M253" s="85">
        <v>1969</v>
      </c>
      <c r="N253" s="44"/>
      <c r="O253" s="44"/>
    </row>
    <row r="254" spans="3:15" ht="51">
      <c r="C254" s="44">
        <v>243</v>
      </c>
      <c r="D254" s="43"/>
      <c r="E254" s="69" t="s">
        <v>499</v>
      </c>
      <c r="F254" s="95">
        <v>41837</v>
      </c>
      <c r="G254" s="98" t="s">
        <v>1834</v>
      </c>
      <c r="H254" s="96" t="s">
        <v>1835</v>
      </c>
      <c r="I254" s="88">
        <v>4800</v>
      </c>
      <c r="J254" s="97">
        <v>42004</v>
      </c>
      <c r="K254" s="98" t="s">
        <v>500</v>
      </c>
      <c r="L254" s="44" t="s">
        <v>547</v>
      </c>
      <c r="M254" s="85">
        <v>400</v>
      </c>
      <c r="N254" s="44"/>
      <c r="O254" s="44"/>
    </row>
    <row r="255" spans="3:15" ht="51">
      <c r="C255" s="44">
        <v>244</v>
      </c>
      <c r="D255" s="43"/>
      <c r="E255" s="69" t="s">
        <v>501</v>
      </c>
      <c r="F255" s="95">
        <v>41977</v>
      </c>
      <c r="G255" s="66" t="s">
        <v>502</v>
      </c>
      <c r="H255" s="44">
        <v>1987715432</v>
      </c>
      <c r="I255" s="88">
        <v>30744</v>
      </c>
      <c r="J255" s="97">
        <v>42004</v>
      </c>
      <c r="K255" s="98" t="s">
        <v>503</v>
      </c>
      <c r="L255" s="44" t="s">
        <v>547</v>
      </c>
      <c r="M255" s="85">
        <v>30744</v>
      </c>
      <c r="N255" s="44"/>
      <c r="O255" s="44"/>
    </row>
    <row r="256" spans="3:15" ht="25.5">
      <c r="C256" s="44">
        <v>245</v>
      </c>
      <c r="D256" s="43"/>
      <c r="E256" s="69" t="s">
        <v>504</v>
      </c>
      <c r="F256" s="95">
        <v>41991</v>
      </c>
      <c r="G256" s="66" t="s">
        <v>505</v>
      </c>
      <c r="H256" s="44">
        <v>2027200404</v>
      </c>
      <c r="I256" s="88">
        <v>150</v>
      </c>
      <c r="J256" s="97" t="s">
        <v>102</v>
      </c>
      <c r="K256" s="98" t="s">
        <v>111</v>
      </c>
      <c r="L256" s="44" t="s">
        <v>547</v>
      </c>
      <c r="M256" s="85">
        <v>150</v>
      </c>
      <c r="N256" s="44"/>
      <c r="O256" s="44"/>
    </row>
    <row r="257" spans="3:15" ht="12.75">
      <c r="C257" s="44">
        <v>246</v>
      </c>
      <c r="D257" s="43"/>
      <c r="E257" s="69" t="s">
        <v>506</v>
      </c>
      <c r="F257" s="95">
        <v>41747</v>
      </c>
      <c r="G257" s="66" t="s">
        <v>505</v>
      </c>
      <c r="H257" s="44">
        <v>2027200404</v>
      </c>
      <c r="I257" s="88">
        <v>750</v>
      </c>
      <c r="J257" s="97" t="s">
        <v>102</v>
      </c>
      <c r="K257" s="98" t="s">
        <v>109</v>
      </c>
      <c r="L257" s="44" t="s">
        <v>547</v>
      </c>
      <c r="M257" s="85">
        <v>750</v>
      </c>
      <c r="N257" s="44"/>
      <c r="O257" s="44"/>
    </row>
    <row r="258" spans="3:15" ht="12.75">
      <c r="C258" s="44">
        <v>247</v>
      </c>
      <c r="D258" s="43"/>
      <c r="E258" s="69" t="s">
        <v>507</v>
      </c>
      <c r="F258" s="95">
        <v>41747</v>
      </c>
      <c r="G258" s="66" t="s">
        <v>505</v>
      </c>
      <c r="H258" s="44">
        <v>2027200404</v>
      </c>
      <c r="I258" s="88">
        <v>225</v>
      </c>
      <c r="J258" s="97" t="s">
        <v>102</v>
      </c>
      <c r="K258" s="98" t="s">
        <v>109</v>
      </c>
      <c r="L258" s="44" t="s">
        <v>547</v>
      </c>
      <c r="M258" s="85">
        <v>225</v>
      </c>
      <c r="N258" s="44"/>
      <c r="O258" s="44"/>
    </row>
    <row r="259" spans="3:15" ht="25.5">
      <c r="C259" s="44">
        <v>248</v>
      </c>
      <c r="D259" s="43"/>
      <c r="E259" s="99" t="s">
        <v>231</v>
      </c>
      <c r="F259" s="95">
        <v>41747</v>
      </c>
      <c r="G259" s="66" t="s">
        <v>505</v>
      </c>
      <c r="H259" s="44">
        <v>2027200404</v>
      </c>
      <c r="I259" s="88">
        <v>250</v>
      </c>
      <c r="J259" s="97" t="s">
        <v>102</v>
      </c>
      <c r="K259" s="98" t="s">
        <v>111</v>
      </c>
      <c r="L259" s="44" t="s">
        <v>547</v>
      </c>
      <c r="M259" s="85">
        <v>250</v>
      </c>
      <c r="N259" s="44"/>
      <c r="O259" s="44"/>
    </row>
    <row r="260" spans="3:15" ht="12.75">
      <c r="C260" s="44">
        <v>249</v>
      </c>
      <c r="D260" s="43"/>
      <c r="E260" s="99" t="s">
        <v>508</v>
      </c>
      <c r="F260" s="95">
        <v>41747</v>
      </c>
      <c r="G260" s="66" t="s">
        <v>505</v>
      </c>
      <c r="H260" s="44">
        <v>2027200404</v>
      </c>
      <c r="I260" s="88">
        <v>300</v>
      </c>
      <c r="J260" s="97" t="s">
        <v>102</v>
      </c>
      <c r="K260" s="98" t="s">
        <v>109</v>
      </c>
      <c r="L260" s="44" t="s">
        <v>547</v>
      </c>
      <c r="M260" s="85">
        <v>300</v>
      </c>
      <c r="N260" s="44"/>
      <c r="O260" s="44"/>
    </row>
    <row r="261" spans="3:15" ht="38.25">
      <c r="C261" s="44">
        <v>250</v>
      </c>
      <c r="D261" s="43"/>
      <c r="E261" s="69" t="s">
        <v>509</v>
      </c>
      <c r="F261" s="95">
        <v>41992</v>
      </c>
      <c r="G261" s="66" t="s">
        <v>502</v>
      </c>
      <c r="H261" s="44">
        <v>1987715432</v>
      </c>
      <c r="I261" s="88">
        <v>5598</v>
      </c>
      <c r="J261" s="97">
        <v>42004</v>
      </c>
      <c r="K261" s="98" t="s">
        <v>510</v>
      </c>
      <c r="L261" s="44" t="s">
        <v>547</v>
      </c>
      <c r="M261" s="85">
        <v>5598</v>
      </c>
      <c r="N261" s="44"/>
      <c r="O261" s="44"/>
    </row>
    <row r="262" spans="3:15" ht="38.25">
      <c r="C262" s="44">
        <v>251</v>
      </c>
      <c r="D262" s="43"/>
      <c r="E262" s="69" t="s">
        <v>501</v>
      </c>
      <c r="F262" s="95">
        <v>41977</v>
      </c>
      <c r="G262" s="66" t="s">
        <v>502</v>
      </c>
      <c r="H262" s="44">
        <v>1987715432</v>
      </c>
      <c r="I262" s="88">
        <v>6165</v>
      </c>
      <c r="J262" s="97">
        <v>42004</v>
      </c>
      <c r="K262" s="98" t="s">
        <v>510</v>
      </c>
      <c r="L262" s="44" t="s">
        <v>547</v>
      </c>
      <c r="M262" s="85">
        <v>6165</v>
      </c>
      <c r="N262" s="44"/>
      <c r="O262" s="44"/>
    </row>
    <row r="263" spans="3:15" ht="38.25">
      <c r="C263" s="44">
        <v>252</v>
      </c>
      <c r="D263" s="43"/>
      <c r="E263" s="69" t="s">
        <v>511</v>
      </c>
      <c r="F263" s="95">
        <v>41990</v>
      </c>
      <c r="G263" s="66" t="s">
        <v>502</v>
      </c>
      <c r="H263" s="44">
        <v>1987715432</v>
      </c>
      <c r="I263" s="88">
        <v>6728</v>
      </c>
      <c r="J263" s="97">
        <v>42004</v>
      </c>
      <c r="K263" s="98" t="s">
        <v>510</v>
      </c>
      <c r="L263" s="44" t="s">
        <v>547</v>
      </c>
      <c r="M263" s="85">
        <v>6728</v>
      </c>
      <c r="N263" s="44"/>
      <c r="O263" s="44"/>
    </row>
    <row r="264" spans="3:15" ht="38.25">
      <c r="C264" s="44">
        <v>253</v>
      </c>
      <c r="D264" s="43"/>
      <c r="E264" s="69" t="s">
        <v>512</v>
      </c>
      <c r="F264" s="95">
        <v>41991</v>
      </c>
      <c r="G264" s="66" t="s">
        <v>502</v>
      </c>
      <c r="H264" s="44">
        <v>1987715432</v>
      </c>
      <c r="I264" s="88">
        <v>11825</v>
      </c>
      <c r="J264" s="97">
        <v>42004</v>
      </c>
      <c r="K264" s="98" t="s">
        <v>510</v>
      </c>
      <c r="L264" s="44" t="s">
        <v>547</v>
      </c>
      <c r="M264" s="85">
        <v>11825</v>
      </c>
      <c r="N264" s="44"/>
      <c r="O264" s="44"/>
    </row>
    <row r="265" spans="3:15" ht="38.25">
      <c r="C265" s="44">
        <v>254</v>
      </c>
      <c r="D265" s="98" t="s">
        <v>72</v>
      </c>
      <c r="E265" s="69" t="s">
        <v>513</v>
      </c>
      <c r="F265" s="95">
        <v>41710</v>
      </c>
      <c r="G265" s="98" t="s">
        <v>700</v>
      </c>
      <c r="H265" s="44">
        <v>31737096</v>
      </c>
      <c r="I265" s="88">
        <v>4608</v>
      </c>
      <c r="J265" s="97">
        <v>42004</v>
      </c>
      <c r="K265" s="98" t="s">
        <v>514</v>
      </c>
      <c r="L265" s="44" t="s">
        <v>547</v>
      </c>
      <c r="M265" s="85">
        <v>384</v>
      </c>
      <c r="N265" s="44"/>
      <c r="O265" s="44"/>
    </row>
    <row r="266" spans="3:15" ht="12.75">
      <c r="C266" s="44">
        <v>255</v>
      </c>
      <c r="D266" s="98" t="s">
        <v>515</v>
      </c>
      <c r="E266" s="69" t="s">
        <v>516</v>
      </c>
      <c r="F266" s="95">
        <v>41985</v>
      </c>
      <c r="G266" s="100" t="s">
        <v>318</v>
      </c>
      <c r="H266" s="44">
        <v>2316114447</v>
      </c>
      <c r="I266" s="88">
        <v>900</v>
      </c>
      <c r="J266" s="97">
        <v>42004</v>
      </c>
      <c r="K266" s="98" t="s">
        <v>319</v>
      </c>
      <c r="L266" s="44" t="s">
        <v>547</v>
      </c>
      <c r="M266" s="85">
        <v>900</v>
      </c>
      <c r="N266" s="44"/>
      <c r="O266" s="44"/>
    </row>
    <row r="267" spans="3:15" ht="12.75">
      <c r="C267" s="44">
        <v>256</v>
      </c>
      <c r="D267" s="98" t="s">
        <v>515</v>
      </c>
      <c r="E267" s="69" t="s">
        <v>517</v>
      </c>
      <c r="F267" s="95">
        <v>41953</v>
      </c>
      <c r="G267" s="100" t="s">
        <v>318</v>
      </c>
      <c r="H267" s="44">
        <v>2316114447</v>
      </c>
      <c r="I267" s="88">
        <v>225</v>
      </c>
      <c r="J267" s="97">
        <v>42004</v>
      </c>
      <c r="K267" s="98" t="s">
        <v>518</v>
      </c>
      <c r="L267" s="44" t="s">
        <v>547</v>
      </c>
      <c r="M267" s="85">
        <v>225</v>
      </c>
      <c r="N267" s="44"/>
      <c r="O267" s="44"/>
    </row>
    <row r="268" spans="3:15" ht="25.5">
      <c r="C268" s="44">
        <v>257</v>
      </c>
      <c r="D268" s="43" t="s">
        <v>372</v>
      </c>
      <c r="E268" s="99" t="s">
        <v>713</v>
      </c>
      <c r="F268" s="95">
        <v>41711</v>
      </c>
      <c r="G268" s="66" t="s">
        <v>1249</v>
      </c>
      <c r="H268" s="44">
        <v>30198052</v>
      </c>
      <c r="I268" s="88">
        <v>99000</v>
      </c>
      <c r="J268" s="97">
        <v>42004</v>
      </c>
      <c r="K268" s="93" t="s">
        <v>373</v>
      </c>
      <c r="L268" s="44" t="s">
        <v>547</v>
      </c>
      <c r="M268" s="44"/>
      <c r="N268" s="44"/>
      <c r="O268" s="44"/>
    </row>
    <row r="269" spans="3:15" ht="25.5">
      <c r="C269" s="44">
        <v>258</v>
      </c>
      <c r="D269" s="43" t="s">
        <v>372</v>
      </c>
      <c r="E269" s="69" t="s">
        <v>374</v>
      </c>
      <c r="F269" s="103">
        <v>41722</v>
      </c>
      <c r="G269" s="66" t="s">
        <v>375</v>
      </c>
      <c r="H269" s="104">
        <v>25005636</v>
      </c>
      <c r="I269" s="88">
        <v>30000</v>
      </c>
      <c r="J269" s="97">
        <v>42004</v>
      </c>
      <c r="K269" s="98" t="s">
        <v>376</v>
      </c>
      <c r="L269" s="44" t="s">
        <v>547</v>
      </c>
      <c r="M269" s="85"/>
      <c r="N269" s="44"/>
      <c r="O269" s="44"/>
    </row>
    <row r="270" spans="3:15" ht="25.5">
      <c r="C270" s="44">
        <v>259</v>
      </c>
      <c r="D270" s="43" t="s">
        <v>372</v>
      </c>
      <c r="E270" s="69" t="s">
        <v>377</v>
      </c>
      <c r="F270" s="103">
        <v>41722</v>
      </c>
      <c r="G270" s="66" t="s">
        <v>375</v>
      </c>
      <c r="H270" s="104">
        <v>25005636</v>
      </c>
      <c r="I270" s="88">
        <v>85000</v>
      </c>
      <c r="J270" s="97">
        <v>42004</v>
      </c>
      <c r="K270" s="98" t="s">
        <v>1038</v>
      </c>
      <c r="L270" s="44" t="s">
        <v>547</v>
      </c>
      <c r="M270" s="44"/>
      <c r="N270" s="44"/>
      <c r="O270" s="44"/>
    </row>
    <row r="271" spans="3:15" ht="25.5">
      <c r="C271" s="44">
        <v>260</v>
      </c>
      <c r="D271" s="43" t="s">
        <v>372</v>
      </c>
      <c r="E271" s="69" t="s">
        <v>378</v>
      </c>
      <c r="F271" s="103">
        <v>41722</v>
      </c>
      <c r="G271" s="66" t="s">
        <v>375</v>
      </c>
      <c r="H271" s="104">
        <v>25005636</v>
      </c>
      <c r="I271" s="88">
        <v>70000</v>
      </c>
      <c r="J271" s="97">
        <v>42004</v>
      </c>
      <c r="K271" s="98" t="s">
        <v>1038</v>
      </c>
      <c r="L271" s="44" t="s">
        <v>547</v>
      </c>
      <c r="M271" s="66"/>
      <c r="N271" s="44"/>
      <c r="O271" s="44"/>
    </row>
    <row r="272" spans="3:15" ht="25.5">
      <c r="C272" s="44">
        <v>261</v>
      </c>
      <c r="D272" s="43"/>
      <c r="E272" s="69" t="s">
        <v>493</v>
      </c>
      <c r="F272" s="95">
        <v>41730</v>
      </c>
      <c r="G272" s="98" t="s">
        <v>379</v>
      </c>
      <c r="H272" s="44">
        <v>38754081</v>
      </c>
      <c r="I272" s="88">
        <v>10800</v>
      </c>
      <c r="J272" s="97">
        <v>42004</v>
      </c>
      <c r="K272" s="98" t="s">
        <v>495</v>
      </c>
      <c r="L272" s="44" t="s">
        <v>547</v>
      </c>
      <c r="M272" s="66"/>
      <c r="N272" s="44"/>
      <c r="O272" s="44"/>
    </row>
    <row r="273" spans="3:15" ht="63.75">
      <c r="C273" s="44">
        <v>262</v>
      </c>
      <c r="D273" s="43"/>
      <c r="E273" s="69" t="s">
        <v>380</v>
      </c>
      <c r="F273" s="95">
        <v>41765</v>
      </c>
      <c r="G273" s="66" t="s">
        <v>381</v>
      </c>
      <c r="H273" s="44">
        <v>24612334</v>
      </c>
      <c r="I273" s="88">
        <v>2100</v>
      </c>
      <c r="J273" s="97">
        <v>42004</v>
      </c>
      <c r="K273" s="98" t="s">
        <v>382</v>
      </c>
      <c r="L273" s="44" t="s">
        <v>547</v>
      </c>
      <c r="M273" s="85"/>
      <c r="N273" s="44"/>
      <c r="O273" s="44"/>
    </row>
    <row r="274" spans="3:15" ht="51">
      <c r="C274" s="44">
        <v>263</v>
      </c>
      <c r="D274" s="43"/>
      <c r="E274" s="69" t="s">
        <v>383</v>
      </c>
      <c r="F274" s="95">
        <v>41765</v>
      </c>
      <c r="G274" s="66" t="s">
        <v>381</v>
      </c>
      <c r="H274" s="44">
        <v>24612334</v>
      </c>
      <c r="I274" s="88">
        <v>1400</v>
      </c>
      <c r="J274" s="97">
        <v>42004</v>
      </c>
      <c r="K274" s="98" t="s">
        <v>384</v>
      </c>
      <c r="L274" s="44" t="s">
        <v>547</v>
      </c>
      <c r="M274" s="85"/>
      <c r="N274" s="44"/>
      <c r="O274" s="44"/>
    </row>
    <row r="275" spans="3:15" ht="38.25">
      <c r="C275" s="44">
        <v>264</v>
      </c>
      <c r="D275" s="43"/>
      <c r="E275" s="99" t="s">
        <v>385</v>
      </c>
      <c r="F275" s="95">
        <v>41765</v>
      </c>
      <c r="G275" s="66" t="s">
        <v>381</v>
      </c>
      <c r="H275" s="44">
        <v>24612334</v>
      </c>
      <c r="I275" s="88">
        <v>1500</v>
      </c>
      <c r="J275" s="97">
        <v>42004</v>
      </c>
      <c r="K275" s="98" t="s">
        <v>878</v>
      </c>
      <c r="L275" s="44" t="s">
        <v>547</v>
      </c>
      <c r="M275" s="85"/>
      <c r="N275" s="44"/>
      <c r="O275" s="44"/>
    </row>
    <row r="276" spans="3:15" ht="38.25">
      <c r="C276" s="44">
        <v>265</v>
      </c>
      <c r="D276" s="43"/>
      <c r="E276" s="69" t="s">
        <v>386</v>
      </c>
      <c r="F276" s="95">
        <v>41740</v>
      </c>
      <c r="G276" s="66" t="s">
        <v>381</v>
      </c>
      <c r="H276" s="44">
        <v>24612334</v>
      </c>
      <c r="I276" s="88">
        <v>3240</v>
      </c>
      <c r="J276" s="97">
        <v>42004</v>
      </c>
      <c r="K276" s="98" t="s">
        <v>878</v>
      </c>
      <c r="L276" s="44" t="s">
        <v>547</v>
      </c>
      <c r="M276" s="85"/>
      <c r="N276" s="44"/>
      <c r="O276" s="44"/>
    </row>
    <row r="277" spans="3:15" ht="51">
      <c r="C277" s="44">
        <v>266</v>
      </c>
      <c r="D277" s="43"/>
      <c r="E277" s="69" t="s">
        <v>387</v>
      </c>
      <c r="F277" s="95">
        <v>41789</v>
      </c>
      <c r="G277" s="66" t="s">
        <v>642</v>
      </c>
      <c r="H277" s="44">
        <v>35114144</v>
      </c>
      <c r="I277" s="88">
        <v>9900</v>
      </c>
      <c r="J277" s="97">
        <v>42004</v>
      </c>
      <c r="K277" s="98" t="s">
        <v>388</v>
      </c>
      <c r="L277" s="44" t="s">
        <v>547</v>
      </c>
      <c r="M277" s="85"/>
      <c r="N277" s="44"/>
      <c r="O277" s="44"/>
    </row>
    <row r="278" spans="3:15" ht="63.75">
      <c r="C278" s="44">
        <v>267</v>
      </c>
      <c r="D278" s="43"/>
      <c r="E278" s="69" t="s">
        <v>389</v>
      </c>
      <c r="F278" s="95">
        <v>41789</v>
      </c>
      <c r="G278" s="66" t="s">
        <v>642</v>
      </c>
      <c r="H278" s="44">
        <v>35114144</v>
      </c>
      <c r="I278" s="88">
        <v>1550</v>
      </c>
      <c r="J278" s="97">
        <v>42004</v>
      </c>
      <c r="K278" s="98" t="s">
        <v>390</v>
      </c>
      <c r="L278" s="44" t="s">
        <v>547</v>
      </c>
      <c r="M278" s="85"/>
      <c r="N278" s="44"/>
      <c r="O278" s="44"/>
    </row>
    <row r="279" spans="3:15" ht="25.5">
      <c r="C279" s="44">
        <v>268</v>
      </c>
      <c r="D279" s="43" t="s">
        <v>391</v>
      </c>
      <c r="E279" s="69" t="s">
        <v>1059</v>
      </c>
      <c r="F279" s="95">
        <v>41781</v>
      </c>
      <c r="G279" s="66" t="s">
        <v>1590</v>
      </c>
      <c r="H279" s="44">
        <v>2145700677</v>
      </c>
      <c r="I279" s="88">
        <v>360</v>
      </c>
      <c r="J279" s="97">
        <v>42004</v>
      </c>
      <c r="K279" s="98" t="s">
        <v>1591</v>
      </c>
      <c r="L279" s="44" t="s">
        <v>547</v>
      </c>
      <c r="M279" s="85"/>
      <c r="N279" s="44"/>
      <c r="O279" s="44"/>
    </row>
    <row r="280" spans="3:15" ht="51">
      <c r="C280" s="44">
        <v>269</v>
      </c>
      <c r="D280" s="43"/>
      <c r="E280" s="69" t="s">
        <v>392</v>
      </c>
      <c r="F280" s="95">
        <v>41795</v>
      </c>
      <c r="G280" s="98" t="s">
        <v>820</v>
      </c>
      <c r="H280" s="44">
        <v>24987175</v>
      </c>
      <c r="I280" s="88">
        <v>1224</v>
      </c>
      <c r="J280" s="95">
        <v>41274</v>
      </c>
      <c r="K280" s="98" t="s">
        <v>393</v>
      </c>
      <c r="L280" s="44" t="s">
        <v>547</v>
      </c>
      <c r="M280" s="44"/>
      <c r="N280" s="44"/>
      <c r="O280" s="44"/>
    </row>
    <row r="281" spans="3:15" ht="51">
      <c r="C281" s="44">
        <v>270</v>
      </c>
      <c r="D281" s="43"/>
      <c r="E281" s="69" t="s">
        <v>394</v>
      </c>
      <c r="F281" s="95">
        <v>41789</v>
      </c>
      <c r="G281" s="66" t="s">
        <v>395</v>
      </c>
      <c r="H281" s="44">
        <v>13423340</v>
      </c>
      <c r="I281" s="88">
        <v>15000</v>
      </c>
      <c r="J281" s="97">
        <v>41789</v>
      </c>
      <c r="K281" s="98" t="s">
        <v>396</v>
      </c>
      <c r="L281" s="44" t="s">
        <v>547</v>
      </c>
      <c r="M281" s="66"/>
      <c r="N281" s="44"/>
      <c r="O281" s="44"/>
    </row>
    <row r="282" spans="3:15" ht="38.25">
      <c r="C282" s="44">
        <v>271</v>
      </c>
      <c r="D282" s="43"/>
      <c r="E282" s="69" t="s">
        <v>1736</v>
      </c>
      <c r="F282" s="95">
        <v>41771</v>
      </c>
      <c r="G282" s="98" t="s">
        <v>397</v>
      </c>
      <c r="H282" s="44">
        <v>34775066</v>
      </c>
      <c r="I282" s="88">
        <v>3000</v>
      </c>
      <c r="J282" s="97">
        <v>42004</v>
      </c>
      <c r="K282" s="98" t="s">
        <v>398</v>
      </c>
      <c r="L282" s="44" t="s">
        <v>547</v>
      </c>
      <c r="M282" s="44"/>
      <c r="N282" s="44"/>
      <c r="O282" s="44"/>
    </row>
    <row r="283" spans="3:15" ht="25.5">
      <c r="C283" s="44">
        <v>272</v>
      </c>
      <c r="D283" s="43"/>
      <c r="E283" s="69" t="s">
        <v>399</v>
      </c>
      <c r="F283" s="95">
        <v>41813</v>
      </c>
      <c r="G283" s="98" t="s">
        <v>400</v>
      </c>
      <c r="H283" s="96" t="s">
        <v>1707</v>
      </c>
      <c r="I283" s="44">
        <v>43518.72</v>
      </c>
      <c r="J283" s="97" t="s">
        <v>401</v>
      </c>
      <c r="K283" s="98" t="s">
        <v>402</v>
      </c>
      <c r="L283" s="44" t="s">
        <v>547</v>
      </c>
      <c r="M283" s="44"/>
      <c r="N283" s="44"/>
      <c r="O283" s="44"/>
    </row>
    <row r="284" spans="3:15" ht="38.25">
      <c r="C284" s="44">
        <v>273</v>
      </c>
      <c r="D284" s="98"/>
      <c r="E284" s="69" t="s">
        <v>403</v>
      </c>
      <c r="F284" s="95">
        <v>41794</v>
      </c>
      <c r="G284" s="66" t="s">
        <v>642</v>
      </c>
      <c r="H284" s="44">
        <v>35114144</v>
      </c>
      <c r="I284" s="88">
        <v>9900</v>
      </c>
      <c r="J284" s="97">
        <v>42004</v>
      </c>
      <c r="K284" s="98" t="s">
        <v>404</v>
      </c>
      <c r="L284" s="44" t="s">
        <v>547</v>
      </c>
      <c r="M284" s="85"/>
      <c r="N284" s="44"/>
      <c r="O284" s="44"/>
    </row>
    <row r="285" spans="3:15" ht="38.25">
      <c r="C285" s="44">
        <v>274</v>
      </c>
      <c r="D285" s="98"/>
      <c r="E285" s="69" t="s">
        <v>405</v>
      </c>
      <c r="F285" s="95">
        <v>41794</v>
      </c>
      <c r="G285" s="66" t="s">
        <v>642</v>
      </c>
      <c r="H285" s="44">
        <v>35114144</v>
      </c>
      <c r="I285" s="88">
        <v>9900</v>
      </c>
      <c r="J285" s="97">
        <v>42004</v>
      </c>
      <c r="K285" s="98" t="s">
        <v>406</v>
      </c>
      <c r="L285" s="44" t="s">
        <v>547</v>
      </c>
      <c r="M285" s="44"/>
      <c r="N285" s="44"/>
      <c r="O285" s="44"/>
    </row>
    <row r="286" spans="3:15" ht="25.5">
      <c r="C286" s="44">
        <v>275</v>
      </c>
      <c r="D286" s="43" t="s">
        <v>372</v>
      </c>
      <c r="E286" s="99" t="s">
        <v>1061</v>
      </c>
      <c r="F286" s="95">
        <v>41711</v>
      </c>
      <c r="G286" s="66" t="s">
        <v>1249</v>
      </c>
      <c r="H286" s="44">
        <v>30198052</v>
      </c>
      <c r="I286" s="88">
        <v>90000</v>
      </c>
      <c r="J286" s="97">
        <v>42004</v>
      </c>
      <c r="K286" s="93" t="s">
        <v>407</v>
      </c>
      <c r="L286" s="44" t="s">
        <v>547</v>
      </c>
      <c r="M286" s="44"/>
      <c r="N286" s="44"/>
      <c r="O286" s="44"/>
    </row>
    <row r="287" spans="3:15" ht="25.5">
      <c r="C287" s="44">
        <v>276</v>
      </c>
      <c r="D287" s="43" t="s">
        <v>372</v>
      </c>
      <c r="E287" s="99" t="s">
        <v>651</v>
      </c>
      <c r="F287" s="95">
        <v>41817</v>
      </c>
      <c r="G287" s="66" t="s">
        <v>1249</v>
      </c>
      <c r="H287" s="44">
        <v>30198052</v>
      </c>
      <c r="I287" s="88">
        <v>99000</v>
      </c>
      <c r="J287" s="97">
        <v>42004</v>
      </c>
      <c r="K287" s="93" t="s">
        <v>407</v>
      </c>
      <c r="L287" s="44" t="s">
        <v>547</v>
      </c>
      <c r="M287" s="44"/>
      <c r="N287" s="44"/>
      <c r="O287" s="44"/>
    </row>
    <row r="288" spans="3:15" ht="25.5">
      <c r="C288" s="44">
        <v>277</v>
      </c>
      <c r="D288" s="43" t="s">
        <v>372</v>
      </c>
      <c r="E288" s="99" t="s">
        <v>662</v>
      </c>
      <c r="F288" s="95">
        <v>41711</v>
      </c>
      <c r="G288" s="66" t="s">
        <v>1249</v>
      </c>
      <c r="H288" s="44">
        <v>30198052</v>
      </c>
      <c r="I288" s="88">
        <v>50000</v>
      </c>
      <c r="J288" s="97">
        <v>42004</v>
      </c>
      <c r="K288" s="93" t="s">
        <v>918</v>
      </c>
      <c r="L288" s="44" t="s">
        <v>547</v>
      </c>
      <c r="M288" s="44"/>
      <c r="N288" s="44"/>
      <c r="O288" s="44"/>
    </row>
    <row r="289" spans="3:15" ht="63.75">
      <c r="C289" s="44">
        <v>278</v>
      </c>
      <c r="D289" s="98"/>
      <c r="E289" s="69" t="s">
        <v>753</v>
      </c>
      <c r="F289" s="95">
        <v>41813</v>
      </c>
      <c r="G289" s="98" t="s">
        <v>408</v>
      </c>
      <c r="H289" s="44">
        <v>23073757</v>
      </c>
      <c r="I289" s="88">
        <v>14654.89</v>
      </c>
      <c r="J289" s="97">
        <v>42004</v>
      </c>
      <c r="K289" s="98" t="s">
        <v>409</v>
      </c>
      <c r="L289" s="44" t="s">
        <v>547</v>
      </c>
      <c r="M289" s="85"/>
      <c r="N289" s="44"/>
      <c r="O289" s="44"/>
    </row>
    <row r="290" spans="3:15" ht="51">
      <c r="C290" s="44">
        <v>279</v>
      </c>
      <c r="D290" s="98"/>
      <c r="E290" s="69" t="s">
        <v>701</v>
      </c>
      <c r="F290" s="95">
        <v>41813</v>
      </c>
      <c r="G290" s="98" t="s">
        <v>408</v>
      </c>
      <c r="H290" s="44">
        <v>23073757</v>
      </c>
      <c r="I290" s="88">
        <v>11098.25</v>
      </c>
      <c r="J290" s="97">
        <v>42004</v>
      </c>
      <c r="K290" s="98" t="s">
        <v>410</v>
      </c>
      <c r="L290" s="44" t="s">
        <v>547</v>
      </c>
      <c r="M290" s="85"/>
      <c r="N290" s="44"/>
      <c r="O290" s="44"/>
    </row>
    <row r="291" spans="3:15" ht="63.75">
      <c r="C291" s="44">
        <v>280</v>
      </c>
      <c r="D291" s="43"/>
      <c r="E291" s="69" t="s">
        <v>637</v>
      </c>
      <c r="F291" s="95">
        <v>41813</v>
      </c>
      <c r="G291" s="98" t="s">
        <v>408</v>
      </c>
      <c r="H291" s="44">
        <v>23073757</v>
      </c>
      <c r="I291" s="88">
        <v>29811.85</v>
      </c>
      <c r="J291" s="97">
        <v>42004</v>
      </c>
      <c r="K291" s="98" t="s">
        <v>411</v>
      </c>
      <c r="L291" s="44" t="s">
        <v>547</v>
      </c>
      <c r="M291" s="85"/>
      <c r="N291" s="44"/>
      <c r="O291" s="44"/>
    </row>
    <row r="292" spans="3:15" ht="25.5">
      <c r="C292" s="44">
        <v>281</v>
      </c>
      <c r="D292" s="43"/>
      <c r="E292" s="69" t="s">
        <v>412</v>
      </c>
      <c r="F292" s="95">
        <v>41817</v>
      </c>
      <c r="G292" s="66" t="s">
        <v>1249</v>
      </c>
      <c r="H292" s="44">
        <v>30198052</v>
      </c>
      <c r="I292" s="88">
        <v>99900</v>
      </c>
      <c r="J292" s="97">
        <v>42004</v>
      </c>
      <c r="K292" s="98" t="s">
        <v>413</v>
      </c>
      <c r="L292" s="44" t="s">
        <v>547</v>
      </c>
      <c r="M292" s="85"/>
      <c r="N292" s="44"/>
      <c r="O292" s="44"/>
    </row>
    <row r="293" spans="3:15" ht="25.5">
      <c r="C293" s="44">
        <v>282</v>
      </c>
      <c r="D293" s="43" t="s">
        <v>391</v>
      </c>
      <c r="E293" s="69" t="s">
        <v>414</v>
      </c>
      <c r="F293" s="95">
        <v>41827</v>
      </c>
      <c r="G293" s="66" t="s">
        <v>1590</v>
      </c>
      <c r="H293" s="44">
        <v>2145700677</v>
      </c>
      <c r="I293" s="88">
        <v>960</v>
      </c>
      <c r="J293" s="97">
        <v>42004</v>
      </c>
      <c r="K293" s="98" t="s">
        <v>1591</v>
      </c>
      <c r="L293" s="44" t="s">
        <v>547</v>
      </c>
      <c r="M293" s="85"/>
      <c r="N293" s="44"/>
      <c r="O293" s="44"/>
    </row>
    <row r="294" spans="3:15" ht="25.5">
      <c r="C294" s="44">
        <v>283</v>
      </c>
      <c r="D294" s="43"/>
      <c r="E294" s="69" t="s">
        <v>415</v>
      </c>
      <c r="F294" s="95">
        <v>41827</v>
      </c>
      <c r="G294" s="66" t="s">
        <v>822</v>
      </c>
      <c r="H294" s="44">
        <v>25771603</v>
      </c>
      <c r="I294" s="88">
        <v>3856.9</v>
      </c>
      <c r="J294" s="97">
        <v>42004</v>
      </c>
      <c r="K294" s="98" t="s">
        <v>416</v>
      </c>
      <c r="L294" s="44" t="s">
        <v>547</v>
      </c>
      <c r="M294" s="85"/>
      <c r="N294" s="44"/>
      <c r="O294" s="44"/>
    </row>
    <row r="295" spans="3:15" ht="25.5">
      <c r="C295" s="44">
        <v>284</v>
      </c>
      <c r="D295" s="43"/>
      <c r="E295" s="69" t="s">
        <v>417</v>
      </c>
      <c r="F295" s="95" t="s">
        <v>418</v>
      </c>
      <c r="G295" s="93" t="s">
        <v>1669</v>
      </c>
      <c r="H295" s="44">
        <v>33474328</v>
      </c>
      <c r="I295" s="88">
        <v>1260</v>
      </c>
      <c r="J295" s="97">
        <v>42004</v>
      </c>
      <c r="K295" s="93" t="s">
        <v>1670</v>
      </c>
      <c r="L295" s="44" t="s">
        <v>547</v>
      </c>
      <c r="M295" s="66"/>
      <c r="N295" s="44"/>
      <c r="O295" s="44"/>
    </row>
    <row r="296" spans="3:15" ht="51">
      <c r="C296" s="44">
        <v>285</v>
      </c>
      <c r="D296" s="43"/>
      <c r="E296" s="69" t="s">
        <v>419</v>
      </c>
      <c r="F296" s="95">
        <v>41855</v>
      </c>
      <c r="G296" s="98" t="s">
        <v>420</v>
      </c>
      <c r="H296" s="96" t="s">
        <v>421</v>
      </c>
      <c r="I296" s="88">
        <v>540</v>
      </c>
      <c r="J296" s="97">
        <v>42004</v>
      </c>
      <c r="K296" s="98" t="s">
        <v>422</v>
      </c>
      <c r="L296" s="44" t="s">
        <v>547</v>
      </c>
      <c r="M296" s="66"/>
      <c r="N296" s="44"/>
      <c r="O296" s="44"/>
    </row>
    <row r="297" spans="3:15" ht="51">
      <c r="C297" s="44">
        <v>286</v>
      </c>
      <c r="D297" s="43"/>
      <c r="E297" s="69" t="s">
        <v>423</v>
      </c>
      <c r="F297" s="95">
        <v>41862</v>
      </c>
      <c r="G297" s="98" t="s">
        <v>408</v>
      </c>
      <c r="H297" s="44">
        <v>23073757</v>
      </c>
      <c r="I297" s="88">
        <v>13683.28</v>
      </c>
      <c r="J297" s="97">
        <v>42004</v>
      </c>
      <c r="K297" s="98" t="s">
        <v>410</v>
      </c>
      <c r="L297" s="44" t="s">
        <v>547</v>
      </c>
      <c r="M297" s="85"/>
      <c r="N297" s="44"/>
      <c r="O297" s="44"/>
    </row>
    <row r="298" spans="3:15" ht="63.75">
      <c r="C298" s="44">
        <v>287</v>
      </c>
      <c r="D298" s="43"/>
      <c r="E298" s="69" t="s">
        <v>424</v>
      </c>
      <c r="F298" s="95">
        <v>41862</v>
      </c>
      <c r="G298" s="98" t="s">
        <v>408</v>
      </c>
      <c r="H298" s="44">
        <v>23073757</v>
      </c>
      <c r="I298" s="88">
        <v>7129.4</v>
      </c>
      <c r="J298" s="97">
        <v>42004</v>
      </c>
      <c r="K298" s="98" t="s">
        <v>409</v>
      </c>
      <c r="L298" s="44" t="s">
        <v>547</v>
      </c>
      <c r="M298" s="85"/>
      <c r="N298" s="44"/>
      <c r="O298" s="44"/>
    </row>
    <row r="299" spans="3:15" ht="51">
      <c r="C299" s="44">
        <v>288</v>
      </c>
      <c r="D299" s="43"/>
      <c r="E299" s="69" t="s">
        <v>425</v>
      </c>
      <c r="F299" s="95">
        <v>41862</v>
      </c>
      <c r="G299" s="98" t="s">
        <v>408</v>
      </c>
      <c r="H299" s="44">
        <v>23073757</v>
      </c>
      <c r="I299" s="88">
        <v>8869.38</v>
      </c>
      <c r="J299" s="97">
        <v>42004</v>
      </c>
      <c r="K299" s="98" t="s">
        <v>426</v>
      </c>
      <c r="L299" s="44" t="s">
        <v>547</v>
      </c>
      <c r="M299" s="85"/>
      <c r="N299" s="44"/>
      <c r="O299" s="44"/>
    </row>
    <row r="300" spans="3:15" ht="63.75">
      <c r="C300" s="44">
        <v>289</v>
      </c>
      <c r="D300" s="43"/>
      <c r="E300" s="69" t="s">
        <v>427</v>
      </c>
      <c r="F300" s="95">
        <v>41862</v>
      </c>
      <c r="G300" s="98" t="s">
        <v>408</v>
      </c>
      <c r="H300" s="44">
        <v>23073757</v>
      </c>
      <c r="I300" s="88">
        <v>16217.46</v>
      </c>
      <c r="J300" s="97">
        <v>42004</v>
      </c>
      <c r="K300" s="98" t="s">
        <v>428</v>
      </c>
      <c r="L300" s="44" t="s">
        <v>547</v>
      </c>
      <c r="M300" s="66"/>
      <c r="N300" s="44"/>
      <c r="O300" s="44"/>
    </row>
    <row r="301" spans="3:15" ht="51">
      <c r="C301" s="44">
        <v>290</v>
      </c>
      <c r="D301" s="43"/>
      <c r="E301" s="69" t="s">
        <v>429</v>
      </c>
      <c r="F301" s="95">
        <v>41862</v>
      </c>
      <c r="G301" s="98" t="s">
        <v>408</v>
      </c>
      <c r="H301" s="44">
        <v>23073757</v>
      </c>
      <c r="I301" s="88">
        <v>9313.19</v>
      </c>
      <c r="J301" s="97">
        <v>42004</v>
      </c>
      <c r="K301" s="98" t="s">
        <v>426</v>
      </c>
      <c r="L301" s="44" t="s">
        <v>547</v>
      </c>
      <c r="M301" s="66"/>
      <c r="N301" s="44"/>
      <c r="O301" s="44"/>
    </row>
    <row r="302" spans="3:15" ht="63.75">
      <c r="C302" s="44">
        <v>291</v>
      </c>
      <c r="D302" s="43"/>
      <c r="E302" s="69" t="s">
        <v>430</v>
      </c>
      <c r="F302" s="95">
        <v>41862</v>
      </c>
      <c r="G302" s="98" t="s">
        <v>408</v>
      </c>
      <c r="H302" s="44">
        <v>23073757</v>
      </c>
      <c r="I302" s="88">
        <v>16427.33</v>
      </c>
      <c r="J302" s="97">
        <v>42004</v>
      </c>
      <c r="K302" s="98" t="s">
        <v>431</v>
      </c>
      <c r="L302" s="44" t="s">
        <v>547</v>
      </c>
      <c r="M302" s="66"/>
      <c r="N302" s="44"/>
      <c r="O302" s="44"/>
    </row>
    <row r="303" spans="3:15" ht="63.75">
      <c r="C303" s="44">
        <v>292</v>
      </c>
      <c r="D303" s="43"/>
      <c r="E303" s="69" t="s">
        <v>432</v>
      </c>
      <c r="F303" s="95">
        <v>41862</v>
      </c>
      <c r="G303" s="98" t="s">
        <v>408</v>
      </c>
      <c r="H303" s="44">
        <v>23073757</v>
      </c>
      <c r="I303" s="88">
        <v>17030.46</v>
      </c>
      <c r="J303" s="97">
        <v>42004</v>
      </c>
      <c r="K303" s="98" t="s">
        <v>431</v>
      </c>
      <c r="L303" s="44" t="s">
        <v>547</v>
      </c>
      <c r="M303" s="66"/>
      <c r="N303" s="44"/>
      <c r="O303" s="44"/>
    </row>
    <row r="304" spans="3:15" ht="63.75">
      <c r="C304" s="44">
        <v>293</v>
      </c>
      <c r="D304" s="43"/>
      <c r="E304" s="69" t="s">
        <v>433</v>
      </c>
      <c r="F304" s="95">
        <v>41862</v>
      </c>
      <c r="G304" s="98" t="s">
        <v>408</v>
      </c>
      <c r="H304" s="44">
        <v>23073757</v>
      </c>
      <c r="I304" s="88">
        <v>15945.9</v>
      </c>
      <c r="J304" s="97">
        <v>42004</v>
      </c>
      <c r="K304" s="98" t="s">
        <v>431</v>
      </c>
      <c r="L304" s="44" t="s">
        <v>547</v>
      </c>
      <c r="M304" s="85"/>
      <c r="N304" s="44"/>
      <c r="O304" s="44"/>
    </row>
    <row r="305" spans="3:15" ht="63.75">
      <c r="C305" s="44">
        <v>294</v>
      </c>
      <c r="D305" s="43"/>
      <c r="E305" s="69" t="s">
        <v>434</v>
      </c>
      <c r="F305" s="95">
        <v>41862</v>
      </c>
      <c r="G305" s="98" t="s">
        <v>408</v>
      </c>
      <c r="H305" s="44">
        <v>23073757</v>
      </c>
      <c r="I305" s="88">
        <v>15444.82</v>
      </c>
      <c r="J305" s="97">
        <v>42004</v>
      </c>
      <c r="K305" s="98" t="s">
        <v>431</v>
      </c>
      <c r="L305" s="44" t="s">
        <v>547</v>
      </c>
      <c r="M305" s="85"/>
      <c r="N305" s="44"/>
      <c r="O305" s="44"/>
    </row>
    <row r="306" spans="3:15" ht="51">
      <c r="C306" s="44">
        <v>295</v>
      </c>
      <c r="D306" s="126" t="s">
        <v>1360</v>
      </c>
      <c r="E306" s="69" t="s">
        <v>435</v>
      </c>
      <c r="F306" s="95">
        <v>41880</v>
      </c>
      <c r="G306" s="66" t="s">
        <v>1033</v>
      </c>
      <c r="H306" s="44">
        <v>35919121</v>
      </c>
      <c r="I306" s="88">
        <v>1320</v>
      </c>
      <c r="J306" s="95">
        <v>41274</v>
      </c>
      <c r="K306" s="98" t="s">
        <v>436</v>
      </c>
      <c r="L306" s="44" t="s">
        <v>547</v>
      </c>
      <c r="M306" s="85"/>
      <c r="N306" s="44"/>
      <c r="O306" s="44"/>
    </row>
    <row r="307" spans="3:15" ht="51">
      <c r="C307" s="44">
        <v>296</v>
      </c>
      <c r="D307" s="126" t="s">
        <v>1360</v>
      </c>
      <c r="E307" s="69" t="s">
        <v>437</v>
      </c>
      <c r="F307" s="95">
        <v>41880</v>
      </c>
      <c r="G307" s="66" t="s">
        <v>1033</v>
      </c>
      <c r="H307" s="44">
        <v>35919121</v>
      </c>
      <c r="I307" s="88">
        <v>1320</v>
      </c>
      <c r="J307" s="95">
        <v>41274</v>
      </c>
      <c r="K307" s="98" t="s">
        <v>436</v>
      </c>
      <c r="L307" s="44" t="s">
        <v>547</v>
      </c>
      <c r="M307" s="85"/>
      <c r="N307" s="44"/>
      <c r="O307" s="44"/>
    </row>
    <row r="308" spans="3:15" ht="51">
      <c r="C308" s="44">
        <v>297</v>
      </c>
      <c r="D308" s="126" t="s">
        <v>1360</v>
      </c>
      <c r="E308" s="69" t="s">
        <v>439</v>
      </c>
      <c r="F308" s="95">
        <v>41880</v>
      </c>
      <c r="G308" s="66" t="s">
        <v>1033</v>
      </c>
      <c r="H308" s="44">
        <v>35919121</v>
      </c>
      <c r="I308" s="88">
        <v>1320</v>
      </c>
      <c r="J308" s="95">
        <v>41274</v>
      </c>
      <c r="K308" s="98" t="s">
        <v>436</v>
      </c>
      <c r="L308" s="44" t="s">
        <v>547</v>
      </c>
      <c r="M308" s="85"/>
      <c r="N308" s="44"/>
      <c r="O308" s="44"/>
    </row>
    <row r="309" spans="3:15" ht="51">
      <c r="C309" s="44">
        <v>298</v>
      </c>
      <c r="D309" s="126" t="s">
        <v>1360</v>
      </c>
      <c r="E309" s="69" t="s">
        <v>438</v>
      </c>
      <c r="F309" s="95">
        <v>41880</v>
      </c>
      <c r="G309" s="66" t="s">
        <v>1033</v>
      </c>
      <c r="H309" s="44">
        <v>35919121</v>
      </c>
      <c r="I309" s="88">
        <v>1320</v>
      </c>
      <c r="J309" s="95">
        <v>41274</v>
      </c>
      <c r="K309" s="98" t="s">
        <v>436</v>
      </c>
      <c r="L309" s="44" t="s">
        <v>547</v>
      </c>
      <c r="M309" s="85"/>
      <c r="N309" s="44"/>
      <c r="O309" s="44"/>
    </row>
    <row r="310" spans="3:15" ht="51">
      <c r="C310" s="44">
        <v>299</v>
      </c>
      <c r="D310" s="126" t="s">
        <v>1360</v>
      </c>
      <c r="E310" s="69" t="s">
        <v>440</v>
      </c>
      <c r="F310" s="95">
        <v>41880</v>
      </c>
      <c r="G310" s="66" t="s">
        <v>1033</v>
      </c>
      <c r="H310" s="44">
        <v>35919121</v>
      </c>
      <c r="I310" s="88">
        <v>1320</v>
      </c>
      <c r="J310" s="95">
        <v>41274</v>
      </c>
      <c r="K310" s="98" t="s">
        <v>436</v>
      </c>
      <c r="L310" s="44" t="s">
        <v>547</v>
      </c>
      <c r="M310" s="85"/>
      <c r="N310" s="44"/>
      <c r="O310" s="44"/>
    </row>
    <row r="311" spans="3:15" ht="51">
      <c r="C311" s="44">
        <v>300</v>
      </c>
      <c r="D311" s="126" t="s">
        <v>1360</v>
      </c>
      <c r="E311" s="69" t="s">
        <v>441</v>
      </c>
      <c r="F311" s="95">
        <v>41880</v>
      </c>
      <c r="G311" s="66" t="s">
        <v>1033</v>
      </c>
      <c r="H311" s="44">
        <v>35919121</v>
      </c>
      <c r="I311" s="88">
        <v>1320</v>
      </c>
      <c r="J311" s="95">
        <v>41274</v>
      </c>
      <c r="K311" s="98" t="s">
        <v>436</v>
      </c>
      <c r="L311" s="44" t="s">
        <v>547</v>
      </c>
      <c r="M311" s="85"/>
      <c r="N311" s="44"/>
      <c r="O311" s="44"/>
    </row>
    <row r="312" spans="3:15" ht="51">
      <c r="C312" s="44">
        <v>301</v>
      </c>
      <c r="D312" s="126" t="s">
        <v>1360</v>
      </c>
      <c r="E312" s="69" t="s">
        <v>442</v>
      </c>
      <c r="F312" s="95">
        <v>41880</v>
      </c>
      <c r="G312" s="66" t="s">
        <v>1033</v>
      </c>
      <c r="H312" s="44">
        <v>35919121</v>
      </c>
      <c r="I312" s="88">
        <v>1320</v>
      </c>
      <c r="J312" s="95">
        <v>41274</v>
      </c>
      <c r="K312" s="98" t="s">
        <v>436</v>
      </c>
      <c r="L312" s="44" t="s">
        <v>547</v>
      </c>
      <c r="M312" s="85"/>
      <c r="N312" s="44"/>
      <c r="O312" s="44"/>
    </row>
    <row r="313" spans="3:15" ht="51">
      <c r="C313" s="44">
        <v>302</v>
      </c>
      <c r="D313" s="126" t="s">
        <v>1360</v>
      </c>
      <c r="E313" s="69" t="s">
        <v>443</v>
      </c>
      <c r="F313" s="95">
        <v>41880</v>
      </c>
      <c r="G313" s="66" t="s">
        <v>1033</v>
      </c>
      <c r="H313" s="44">
        <v>35919121</v>
      </c>
      <c r="I313" s="88">
        <v>1320</v>
      </c>
      <c r="J313" s="95">
        <v>41274</v>
      </c>
      <c r="K313" s="98" t="s">
        <v>436</v>
      </c>
      <c r="L313" s="44" t="s">
        <v>547</v>
      </c>
      <c r="M313" s="85"/>
      <c r="N313" s="44"/>
      <c r="O313" s="44"/>
    </row>
    <row r="314" spans="3:15" ht="25.5">
      <c r="C314" s="44">
        <v>303</v>
      </c>
      <c r="D314" s="43"/>
      <c r="E314" s="69" t="s">
        <v>1713</v>
      </c>
      <c r="F314" s="95">
        <v>41913</v>
      </c>
      <c r="G314" s="66" t="s">
        <v>1590</v>
      </c>
      <c r="H314" s="44">
        <v>2145700677</v>
      </c>
      <c r="I314" s="88">
        <v>261</v>
      </c>
      <c r="J314" s="97">
        <v>42004</v>
      </c>
      <c r="K314" s="98" t="s">
        <v>1591</v>
      </c>
      <c r="L314" s="44" t="s">
        <v>547</v>
      </c>
      <c r="M314" s="85"/>
      <c r="N314" s="44"/>
      <c r="O314" s="44"/>
    </row>
    <row r="315" spans="3:15" ht="76.5">
      <c r="C315" s="44">
        <v>304</v>
      </c>
      <c r="D315" s="43"/>
      <c r="E315" s="69" t="s">
        <v>444</v>
      </c>
      <c r="F315" s="95">
        <v>41920</v>
      </c>
      <c r="G315" s="66" t="s">
        <v>381</v>
      </c>
      <c r="H315" s="44">
        <v>24612334</v>
      </c>
      <c r="I315" s="88">
        <v>2250</v>
      </c>
      <c r="J315" s="97">
        <v>42004</v>
      </c>
      <c r="K315" s="98" t="s">
        <v>445</v>
      </c>
      <c r="L315" s="44" t="s">
        <v>547</v>
      </c>
      <c r="M315" s="85"/>
      <c r="N315" s="44"/>
      <c r="O315" s="44"/>
    </row>
    <row r="316" spans="3:15" ht="51">
      <c r="C316" s="44">
        <v>305</v>
      </c>
      <c r="D316" s="98" t="s">
        <v>447</v>
      </c>
      <c r="E316" s="69" t="s">
        <v>446</v>
      </c>
      <c r="F316" s="95">
        <v>41927</v>
      </c>
      <c r="G316" s="98" t="s">
        <v>448</v>
      </c>
      <c r="H316" s="96" t="s">
        <v>1049</v>
      </c>
      <c r="I316" s="88">
        <v>459</v>
      </c>
      <c r="J316" s="97" t="s">
        <v>449</v>
      </c>
      <c r="K316" s="98" t="s">
        <v>447</v>
      </c>
      <c r="L316" s="44" t="s">
        <v>547</v>
      </c>
      <c r="M316" s="85"/>
      <c r="N316" s="44"/>
      <c r="O316" s="44"/>
    </row>
    <row r="317" spans="3:15" ht="38.25">
      <c r="C317" s="44">
        <v>306</v>
      </c>
      <c r="D317" s="98" t="s">
        <v>447</v>
      </c>
      <c r="E317" s="69" t="s">
        <v>450</v>
      </c>
      <c r="F317" s="95">
        <v>41927</v>
      </c>
      <c r="G317" s="98" t="s">
        <v>448</v>
      </c>
      <c r="H317" s="96" t="s">
        <v>1049</v>
      </c>
      <c r="I317" s="88">
        <v>338</v>
      </c>
      <c r="J317" s="97" t="s">
        <v>449</v>
      </c>
      <c r="K317" s="98" t="s">
        <v>451</v>
      </c>
      <c r="L317" s="44" t="s">
        <v>547</v>
      </c>
      <c r="M317" s="85"/>
      <c r="N317" s="44"/>
      <c r="O317" s="44"/>
    </row>
    <row r="318" spans="3:15" ht="38.25">
      <c r="C318" s="44">
        <v>307</v>
      </c>
      <c r="D318" s="43" t="s">
        <v>1623</v>
      </c>
      <c r="E318" s="69" t="s">
        <v>235</v>
      </c>
      <c r="F318" s="95">
        <v>41905</v>
      </c>
      <c r="G318" s="66" t="s">
        <v>1081</v>
      </c>
      <c r="H318" s="44">
        <v>13425445</v>
      </c>
      <c r="I318" s="88">
        <v>2262.44</v>
      </c>
      <c r="J318" s="97" t="s">
        <v>236</v>
      </c>
      <c r="K318" s="98" t="s">
        <v>258</v>
      </c>
      <c r="L318" s="44" t="s">
        <v>547</v>
      </c>
      <c r="M318" s="85"/>
      <c r="N318" s="44"/>
      <c r="O318" s="44"/>
    </row>
    <row r="319" spans="3:15" ht="38.25">
      <c r="C319" s="44">
        <v>308</v>
      </c>
      <c r="D319" s="43" t="s">
        <v>1623</v>
      </c>
      <c r="E319" s="69" t="s">
        <v>235</v>
      </c>
      <c r="F319" s="95">
        <v>41905</v>
      </c>
      <c r="G319" s="66" t="s">
        <v>1081</v>
      </c>
      <c r="H319" s="44">
        <v>13425445</v>
      </c>
      <c r="I319" s="88">
        <v>2000</v>
      </c>
      <c r="J319" s="97" t="s">
        <v>237</v>
      </c>
      <c r="K319" s="98" t="s">
        <v>1647</v>
      </c>
      <c r="L319" s="44" t="s">
        <v>547</v>
      </c>
      <c r="M319" s="85"/>
      <c r="N319" s="44"/>
      <c r="O319" s="44"/>
    </row>
    <row r="320" spans="3:15" ht="51">
      <c r="C320" s="44">
        <v>309</v>
      </c>
      <c r="D320" s="43"/>
      <c r="E320" s="69" t="s">
        <v>238</v>
      </c>
      <c r="F320" s="95">
        <v>41919</v>
      </c>
      <c r="G320" s="66" t="s">
        <v>1033</v>
      </c>
      <c r="H320" s="44">
        <v>35919121</v>
      </c>
      <c r="I320" s="88">
        <v>1320</v>
      </c>
      <c r="J320" s="97">
        <v>42004</v>
      </c>
      <c r="K320" s="98" t="s">
        <v>436</v>
      </c>
      <c r="L320" s="44" t="s">
        <v>547</v>
      </c>
      <c r="M320" s="85"/>
      <c r="N320" s="44"/>
      <c r="O320" s="44"/>
    </row>
    <row r="321" spans="3:15" ht="51">
      <c r="C321" s="44">
        <v>310</v>
      </c>
      <c r="D321" s="43"/>
      <c r="E321" s="69" t="s">
        <v>239</v>
      </c>
      <c r="F321" s="95">
        <v>41926</v>
      </c>
      <c r="G321" s="66" t="s">
        <v>1033</v>
      </c>
      <c r="H321" s="44">
        <v>35919121</v>
      </c>
      <c r="I321" s="88">
        <v>1320</v>
      </c>
      <c r="J321" s="97">
        <v>42004</v>
      </c>
      <c r="K321" s="98" t="s">
        <v>436</v>
      </c>
      <c r="L321" s="44" t="s">
        <v>547</v>
      </c>
      <c r="M321" s="85"/>
      <c r="N321" s="44"/>
      <c r="O321" s="44"/>
    </row>
    <row r="322" spans="3:15" ht="51">
      <c r="C322" s="44">
        <v>311</v>
      </c>
      <c r="D322" s="43"/>
      <c r="E322" s="69" t="s">
        <v>240</v>
      </c>
      <c r="F322" s="95">
        <v>41926</v>
      </c>
      <c r="G322" s="66" t="s">
        <v>1033</v>
      </c>
      <c r="H322" s="44">
        <v>35919121</v>
      </c>
      <c r="I322" s="88">
        <v>1320</v>
      </c>
      <c r="J322" s="97">
        <v>42004</v>
      </c>
      <c r="K322" s="98" t="s">
        <v>436</v>
      </c>
      <c r="L322" s="44" t="s">
        <v>547</v>
      </c>
      <c r="M322" s="85"/>
      <c r="N322" s="44"/>
      <c r="O322" s="44"/>
    </row>
    <row r="323" spans="3:15" ht="51">
      <c r="C323" s="44">
        <v>312</v>
      </c>
      <c r="D323" s="126" t="s">
        <v>1360</v>
      </c>
      <c r="E323" s="69" t="s">
        <v>241</v>
      </c>
      <c r="F323" s="95">
        <v>41926</v>
      </c>
      <c r="G323" s="66" t="s">
        <v>1033</v>
      </c>
      <c r="H323" s="44">
        <v>35919121</v>
      </c>
      <c r="I323" s="88">
        <v>1320</v>
      </c>
      <c r="J323" s="97">
        <v>42004</v>
      </c>
      <c r="K323" s="98" t="s">
        <v>436</v>
      </c>
      <c r="L323" s="44" t="s">
        <v>547</v>
      </c>
      <c r="M323" s="85"/>
      <c r="N323" s="44"/>
      <c r="O323" s="44"/>
    </row>
    <row r="324" spans="3:15" ht="51">
      <c r="C324" s="44">
        <v>313</v>
      </c>
      <c r="D324" s="126" t="s">
        <v>1360</v>
      </c>
      <c r="E324" s="69" t="s">
        <v>242</v>
      </c>
      <c r="F324" s="95">
        <v>41926</v>
      </c>
      <c r="G324" s="66" t="s">
        <v>1033</v>
      </c>
      <c r="H324" s="44">
        <v>35919121</v>
      </c>
      <c r="I324" s="88">
        <v>1320</v>
      </c>
      <c r="J324" s="97">
        <v>42004</v>
      </c>
      <c r="K324" s="98" t="s">
        <v>436</v>
      </c>
      <c r="L324" s="44" t="s">
        <v>547</v>
      </c>
      <c r="M324" s="85"/>
      <c r="N324" s="44"/>
      <c r="O324" s="44"/>
    </row>
    <row r="325" spans="3:15" ht="38.25">
      <c r="C325" s="44">
        <v>314</v>
      </c>
      <c r="D325" s="43"/>
      <c r="E325" s="69" t="s">
        <v>243</v>
      </c>
      <c r="F325" s="95">
        <v>41933</v>
      </c>
      <c r="G325" s="66" t="s">
        <v>1249</v>
      </c>
      <c r="H325" s="44">
        <v>30198052</v>
      </c>
      <c r="I325" s="88">
        <v>50000</v>
      </c>
      <c r="J325" s="97">
        <v>42004</v>
      </c>
      <c r="K325" s="98" t="s">
        <v>244</v>
      </c>
      <c r="L325" s="44" t="s">
        <v>547</v>
      </c>
      <c r="M325" s="66"/>
      <c r="N325" s="44"/>
      <c r="O325" s="44"/>
    </row>
    <row r="326" spans="3:15" ht="38.25">
      <c r="C326" s="44">
        <v>315</v>
      </c>
      <c r="D326" s="43"/>
      <c r="E326" s="69" t="s">
        <v>245</v>
      </c>
      <c r="F326" s="95">
        <v>41925</v>
      </c>
      <c r="G326" s="66" t="s">
        <v>1249</v>
      </c>
      <c r="H326" s="44">
        <v>30198052</v>
      </c>
      <c r="I326" s="88">
        <v>99900</v>
      </c>
      <c r="J326" s="97">
        <v>42004</v>
      </c>
      <c r="K326" s="98" t="s">
        <v>244</v>
      </c>
      <c r="L326" s="44" t="s">
        <v>547</v>
      </c>
      <c r="M326" s="85"/>
      <c r="N326" s="44"/>
      <c r="O326" s="44"/>
    </row>
    <row r="327" spans="3:15" ht="38.25">
      <c r="C327" s="44">
        <v>316</v>
      </c>
      <c r="D327" s="43"/>
      <c r="E327" s="69" t="s">
        <v>246</v>
      </c>
      <c r="F327" s="95">
        <v>41913</v>
      </c>
      <c r="G327" s="66" t="s">
        <v>1249</v>
      </c>
      <c r="H327" s="44">
        <v>30198052</v>
      </c>
      <c r="I327" s="88">
        <v>58885.73</v>
      </c>
      <c r="J327" s="97">
        <v>42004</v>
      </c>
      <c r="K327" s="98" t="s">
        <v>247</v>
      </c>
      <c r="L327" s="44" t="s">
        <v>547</v>
      </c>
      <c r="M327" s="85"/>
      <c r="N327" s="44"/>
      <c r="O327" s="44"/>
    </row>
    <row r="328" spans="3:15" ht="38.25">
      <c r="C328" s="44">
        <v>317</v>
      </c>
      <c r="D328" s="43"/>
      <c r="E328" s="69" t="s">
        <v>248</v>
      </c>
      <c r="F328" s="95">
        <v>41932</v>
      </c>
      <c r="G328" s="66" t="s">
        <v>1249</v>
      </c>
      <c r="H328" s="44">
        <v>30198052</v>
      </c>
      <c r="I328" s="88">
        <v>99900</v>
      </c>
      <c r="J328" s="97">
        <v>42004</v>
      </c>
      <c r="K328" s="98" t="s">
        <v>244</v>
      </c>
      <c r="L328" s="44" t="s">
        <v>547</v>
      </c>
      <c r="M328" s="85"/>
      <c r="N328" s="44"/>
      <c r="O328" s="44"/>
    </row>
    <row r="329" spans="3:15" ht="38.25">
      <c r="C329" s="44">
        <v>318</v>
      </c>
      <c r="D329" s="43"/>
      <c r="E329" s="69" t="s">
        <v>249</v>
      </c>
      <c r="F329" s="95">
        <v>41925</v>
      </c>
      <c r="G329" s="66" t="s">
        <v>1249</v>
      </c>
      <c r="H329" s="44">
        <v>30198052</v>
      </c>
      <c r="I329" s="88">
        <v>50000</v>
      </c>
      <c r="J329" s="97">
        <v>42004</v>
      </c>
      <c r="K329" s="98" t="s">
        <v>244</v>
      </c>
      <c r="L329" s="44" t="s">
        <v>547</v>
      </c>
      <c r="M329" s="85"/>
      <c r="N329" s="44"/>
      <c r="O329" s="44"/>
    </row>
    <row r="330" spans="3:15" ht="38.25">
      <c r="C330" s="44">
        <v>319</v>
      </c>
      <c r="D330" s="43"/>
      <c r="E330" s="69" t="s">
        <v>250</v>
      </c>
      <c r="F330" s="95">
        <v>41925</v>
      </c>
      <c r="G330" s="66" t="s">
        <v>1249</v>
      </c>
      <c r="H330" s="44">
        <v>30198052</v>
      </c>
      <c r="I330" s="88">
        <v>99900</v>
      </c>
      <c r="J330" s="97">
        <v>42004</v>
      </c>
      <c r="K330" s="98" t="s">
        <v>244</v>
      </c>
      <c r="L330" s="44" t="s">
        <v>547</v>
      </c>
      <c r="M330" s="85"/>
      <c r="N330" s="44"/>
      <c r="O330" s="44"/>
    </row>
    <row r="331" spans="3:15" ht="38.25">
      <c r="C331" s="44">
        <v>320</v>
      </c>
      <c r="D331" s="43"/>
      <c r="E331" s="69" t="s">
        <v>251</v>
      </c>
      <c r="F331" s="95">
        <v>41925</v>
      </c>
      <c r="G331" s="66" t="s">
        <v>1249</v>
      </c>
      <c r="H331" s="44">
        <v>30198052</v>
      </c>
      <c r="I331" s="88">
        <v>99900</v>
      </c>
      <c r="J331" s="97">
        <v>42004</v>
      </c>
      <c r="K331" s="98" t="s">
        <v>244</v>
      </c>
      <c r="L331" s="44" t="s">
        <v>547</v>
      </c>
      <c r="M331" s="85"/>
      <c r="N331" s="44"/>
      <c r="O331" s="44"/>
    </row>
    <row r="332" spans="3:15" ht="38.25">
      <c r="C332" s="44">
        <v>321</v>
      </c>
      <c r="D332" s="43"/>
      <c r="E332" s="69" t="s">
        <v>252</v>
      </c>
      <c r="F332" s="95">
        <v>41925</v>
      </c>
      <c r="G332" s="66" t="s">
        <v>1249</v>
      </c>
      <c r="H332" s="44">
        <v>30198052</v>
      </c>
      <c r="I332" s="88">
        <v>80000</v>
      </c>
      <c r="J332" s="97">
        <v>42004</v>
      </c>
      <c r="K332" s="98" t="s">
        <v>244</v>
      </c>
      <c r="L332" s="44" t="s">
        <v>547</v>
      </c>
      <c r="M332" s="85"/>
      <c r="N332" s="44"/>
      <c r="O332" s="44"/>
    </row>
    <row r="333" spans="3:15" ht="38.25">
      <c r="C333" s="44">
        <v>322</v>
      </c>
      <c r="D333" s="43"/>
      <c r="E333" s="69" t="s">
        <v>253</v>
      </c>
      <c r="F333" s="95">
        <v>41925</v>
      </c>
      <c r="G333" s="66" t="s">
        <v>1249</v>
      </c>
      <c r="H333" s="44">
        <v>30198052</v>
      </c>
      <c r="I333" s="88">
        <v>60000</v>
      </c>
      <c r="J333" s="97">
        <v>42004</v>
      </c>
      <c r="K333" s="98" t="s">
        <v>244</v>
      </c>
      <c r="L333" s="44" t="s">
        <v>547</v>
      </c>
      <c r="M333" s="85"/>
      <c r="N333" s="44"/>
      <c r="O333" s="44"/>
    </row>
    <row r="334" spans="3:15" ht="38.25">
      <c r="C334" s="44">
        <v>323</v>
      </c>
      <c r="D334" s="43"/>
      <c r="E334" s="69" t="s">
        <v>254</v>
      </c>
      <c r="F334" s="95">
        <v>41925</v>
      </c>
      <c r="G334" s="66" t="s">
        <v>1249</v>
      </c>
      <c r="H334" s="44">
        <v>30198052</v>
      </c>
      <c r="I334" s="88">
        <v>50000</v>
      </c>
      <c r="J334" s="97">
        <v>42004</v>
      </c>
      <c r="K334" s="98" t="s">
        <v>244</v>
      </c>
      <c r="L334" s="44" t="s">
        <v>547</v>
      </c>
      <c r="M334" s="85"/>
      <c r="N334" s="44"/>
      <c r="O334" s="44"/>
    </row>
    <row r="335" spans="3:15" ht="38.25">
      <c r="C335" s="44">
        <v>324</v>
      </c>
      <c r="D335" s="43"/>
      <c r="E335" s="69" t="s">
        <v>255</v>
      </c>
      <c r="F335" s="95">
        <v>41925</v>
      </c>
      <c r="G335" s="66" t="s">
        <v>1249</v>
      </c>
      <c r="H335" s="44">
        <v>30198052</v>
      </c>
      <c r="I335" s="88">
        <v>80000</v>
      </c>
      <c r="J335" s="97">
        <v>42004</v>
      </c>
      <c r="K335" s="98" t="s">
        <v>244</v>
      </c>
      <c r="L335" s="44" t="s">
        <v>547</v>
      </c>
      <c r="M335" s="85"/>
      <c r="N335" s="44"/>
      <c r="O335" s="44"/>
    </row>
    <row r="336" spans="3:15" ht="38.25">
      <c r="C336" s="44">
        <v>325</v>
      </c>
      <c r="D336" s="43"/>
      <c r="E336" s="69" t="s">
        <v>256</v>
      </c>
      <c r="F336" s="95">
        <v>41925</v>
      </c>
      <c r="G336" s="66" t="s">
        <v>1249</v>
      </c>
      <c r="H336" s="44">
        <v>30198052</v>
      </c>
      <c r="I336" s="88">
        <v>999000</v>
      </c>
      <c r="J336" s="97">
        <v>42004</v>
      </c>
      <c r="K336" s="98" t="s">
        <v>244</v>
      </c>
      <c r="L336" s="44" t="s">
        <v>547</v>
      </c>
      <c r="M336" s="85"/>
      <c r="N336" s="44"/>
      <c r="O336" s="44"/>
    </row>
    <row r="337" spans="3:15" ht="38.25">
      <c r="C337" s="44">
        <v>326</v>
      </c>
      <c r="D337" s="43"/>
      <c r="E337" s="69" t="s">
        <v>257</v>
      </c>
      <c r="F337" s="95">
        <v>41925</v>
      </c>
      <c r="G337" s="66" t="s">
        <v>1249</v>
      </c>
      <c r="H337" s="44">
        <v>30198052</v>
      </c>
      <c r="I337" s="88">
        <v>999000</v>
      </c>
      <c r="J337" s="97">
        <v>42004</v>
      </c>
      <c r="K337" s="98" t="s">
        <v>244</v>
      </c>
      <c r="L337" s="44" t="s">
        <v>547</v>
      </c>
      <c r="M337" s="85"/>
      <c r="N337" s="44"/>
      <c r="O337" s="44"/>
    </row>
    <row r="338" spans="3:15" ht="25.5">
      <c r="C338" s="44">
        <v>327</v>
      </c>
      <c r="D338" s="43"/>
      <c r="E338" s="69" t="s">
        <v>235</v>
      </c>
      <c r="F338" s="95">
        <v>41919</v>
      </c>
      <c r="G338" s="66" t="s">
        <v>1081</v>
      </c>
      <c r="H338" s="44">
        <v>13425445</v>
      </c>
      <c r="I338" s="88">
        <v>55200</v>
      </c>
      <c r="J338" s="97" t="s">
        <v>839</v>
      </c>
      <c r="K338" s="98" t="s">
        <v>259</v>
      </c>
      <c r="L338" s="44" t="s">
        <v>547</v>
      </c>
      <c r="M338" s="85"/>
      <c r="N338" s="44"/>
      <c r="O338" s="44"/>
    </row>
    <row r="339" spans="3:15" ht="63.75">
      <c r="C339" s="44">
        <v>328</v>
      </c>
      <c r="D339" s="43"/>
      <c r="E339" s="69" t="s">
        <v>260</v>
      </c>
      <c r="F339" s="95">
        <v>41913</v>
      </c>
      <c r="G339" s="98" t="s">
        <v>408</v>
      </c>
      <c r="H339" s="44">
        <v>23073757</v>
      </c>
      <c r="I339" s="88">
        <v>16197.17</v>
      </c>
      <c r="J339" s="97">
        <v>42004</v>
      </c>
      <c r="K339" s="98" t="s">
        <v>261</v>
      </c>
      <c r="L339" s="44" t="s">
        <v>547</v>
      </c>
      <c r="M339" s="85"/>
      <c r="N339" s="44"/>
      <c r="O339" s="44"/>
    </row>
    <row r="340" spans="3:15" ht="51">
      <c r="C340" s="44">
        <v>329</v>
      </c>
      <c r="D340" s="98" t="s">
        <v>262</v>
      </c>
      <c r="E340" s="69" t="s">
        <v>263</v>
      </c>
      <c r="F340" s="95">
        <v>41940</v>
      </c>
      <c r="G340" s="66" t="s">
        <v>264</v>
      </c>
      <c r="H340" s="44">
        <v>32007101</v>
      </c>
      <c r="I340" s="88">
        <v>1266</v>
      </c>
      <c r="J340" s="97" t="s">
        <v>265</v>
      </c>
      <c r="K340" s="98" t="s">
        <v>266</v>
      </c>
      <c r="L340" s="44" t="s">
        <v>547</v>
      </c>
      <c r="M340" s="85"/>
      <c r="N340" s="44"/>
      <c r="O340" s="44"/>
    </row>
    <row r="341" spans="3:15" ht="51">
      <c r="C341" s="44">
        <v>330</v>
      </c>
      <c r="D341" s="98" t="s">
        <v>262</v>
      </c>
      <c r="E341" s="69" t="s">
        <v>267</v>
      </c>
      <c r="F341" s="95">
        <v>41940</v>
      </c>
      <c r="G341" s="66" t="s">
        <v>264</v>
      </c>
      <c r="H341" s="44">
        <v>32007101</v>
      </c>
      <c r="I341" s="88">
        <v>1266</v>
      </c>
      <c r="J341" s="97" t="s">
        <v>265</v>
      </c>
      <c r="K341" s="98" t="s">
        <v>266</v>
      </c>
      <c r="L341" s="44" t="s">
        <v>547</v>
      </c>
      <c r="M341" s="85"/>
      <c r="N341" s="44"/>
      <c r="O341" s="44"/>
    </row>
    <row r="342" spans="3:15" ht="25.5">
      <c r="C342" s="44">
        <v>331</v>
      </c>
      <c r="D342" s="43"/>
      <c r="E342" s="69" t="s">
        <v>268</v>
      </c>
      <c r="F342" s="95">
        <v>41913</v>
      </c>
      <c r="G342" s="66" t="s">
        <v>1081</v>
      </c>
      <c r="H342" s="44">
        <v>13425445</v>
      </c>
      <c r="I342" s="88">
        <v>1459.3</v>
      </c>
      <c r="J342" s="97" t="s">
        <v>271</v>
      </c>
      <c r="K342" s="98" t="s">
        <v>269</v>
      </c>
      <c r="L342" s="44" t="s">
        <v>547</v>
      </c>
      <c r="M342" s="85">
        <v>1459.3</v>
      </c>
      <c r="N342" s="44"/>
      <c r="O342" s="44"/>
    </row>
    <row r="343" spans="3:15" ht="38.25">
      <c r="C343" s="44">
        <v>332</v>
      </c>
      <c r="D343" s="43"/>
      <c r="E343" s="69" t="s">
        <v>270</v>
      </c>
      <c r="F343" s="95">
        <v>41933</v>
      </c>
      <c r="G343" s="66" t="s">
        <v>1081</v>
      </c>
      <c r="H343" s="44">
        <v>13425445</v>
      </c>
      <c r="I343" s="88">
        <v>3206.68</v>
      </c>
      <c r="J343" s="97" t="s">
        <v>272</v>
      </c>
      <c r="K343" s="98" t="s">
        <v>1647</v>
      </c>
      <c r="L343" s="44" t="s">
        <v>547</v>
      </c>
      <c r="M343" s="85"/>
      <c r="N343" s="44"/>
      <c r="O343" s="44"/>
    </row>
    <row r="344" spans="3:15" ht="51">
      <c r="C344" s="44">
        <v>333</v>
      </c>
      <c r="D344" s="98" t="s">
        <v>262</v>
      </c>
      <c r="E344" s="69" t="s">
        <v>273</v>
      </c>
      <c r="F344" s="95">
        <v>41940</v>
      </c>
      <c r="G344" s="66" t="s">
        <v>264</v>
      </c>
      <c r="H344" s="44">
        <v>32007101</v>
      </c>
      <c r="I344" s="88">
        <v>1266</v>
      </c>
      <c r="J344" s="97" t="s">
        <v>265</v>
      </c>
      <c r="K344" s="98" t="s">
        <v>266</v>
      </c>
      <c r="L344" s="44" t="s">
        <v>547</v>
      </c>
      <c r="M344" s="85">
        <v>1266</v>
      </c>
      <c r="N344" s="44"/>
      <c r="O344" s="44"/>
    </row>
    <row r="345" spans="3:15" ht="25.5">
      <c r="C345" s="44">
        <v>334</v>
      </c>
      <c r="D345" s="43"/>
      <c r="E345" s="69" t="s">
        <v>274</v>
      </c>
      <c r="F345" s="95">
        <v>41925</v>
      </c>
      <c r="G345" s="66" t="s">
        <v>1249</v>
      </c>
      <c r="H345" s="44">
        <v>30198052</v>
      </c>
      <c r="I345" s="88">
        <v>81000</v>
      </c>
      <c r="J345" s="97">
        <v>42004</v>
      </c>
      <c r="K345" s="98" t="s">
        <v>275</v>
      </c>
      <c r="L345" s="44" t="s">
        <v>547</v>
      </c>
      <c r="M345" s="85"/>
      <c r="N345" s="44"/>
      <c r="O345" s="44"/>
    </row>
    <row r="346" spans="3:15" ht="25.5">
      <c r="C346" s="44">
        <v>335</v>
      </c>
      <c r="D346" s="43"/>
      <c r="E346" s="69" t="s">
        <v>276</v>
      </c>
      <c r="F346" s="95">
        <v>41948</v>
      </c>
      <c r="G346" s="66" t="s">
        <v>1876</v>
      </c>
      <c r="H346" s="44">
        <v>34588367</v>
      </c>
      <c r="I346" s="88">
        <v>74999</v>
      </c>
      <c r="J346" s="97">
        <v>42004</v>
      </c>
      <c r="K346" s="98" t="s">
        <v>277</v>
      </c>
      <c r="L346" s="44" t="s">
        <v>547</v>
      </c>
      <c r="M346" s="85"/>
      <c r="N346" s="44"/>
      <c r="O346" s="44"/>
    </row>
    <row r="347" spans="3:15" ht="25.5">
      <c r="C347" s="44">
        <v>336</v>
      </c>
      <c r="D347" s="43"/>
      <c r="E347" s="69" t="s">
        <v>278</v>
      </c>
      <c r="F347" s="95">
        <v>41953</v>
      </c>
      <c r="G347" s="66" t="s">
        <v>1249</v>
      </c>
      <c r="H347" s="44">
        <v>30198052</v>
      </c>
      <c r="I347" s="88">
        <v>65858</v>
      </c>
      <c r="J347" s="97">
        <v>42004</v>
      </c>
      <c r="K347" s="98" t="s">
        <v>275</v>
      </c>
      <c r="L347" s="44" t="s">
        <v>547</v>
      </c>
      <c r="M347" s="85"/>
      <c r="N347" s="44"/>
      <c r="O347" s="44"/>
    </row>
    <row r="348" spans="3:15" ht="25.5">
      <c r="C348" s="44">
        <v>337</v>
      </c>
      <c r="D348" s="43"/>
      <c r="E348" s="69" t="s">
        <v>279</v>
      </c>
      <c r="F348" s="95">
        <v>41964</v>
      </c>
      <c r="G348" s="66" t="s">
        <v>1249</v>
      </c>
      <c r="H348" s="44">
        <v>30198052</v>
      </c>
      <c r="I348" s="88">
        <v>280771.82</v>
      </c>
      <c r="J348" s="97">
        <v>42004</v>
      </c>
      <c r="K348" s="98" t="s">
        <v>280</v>
      </c>
      <c r="L348" s="44" t="s">
        <v>547</v>
      </c>
      <c r="M348" s="85"/>
      <c r="N348" s="44"/>
      <c r="O348" s="44"/>
    </row>
    <row r="349" spans="3:15" ht="25.5">
      <c r="C349" s="44">
        <v>338</v>
      </c>
      <c r="D349" s="43"/>
      <c r="E349" s="69" t="s">
        <v>281</v>
      </c>
      <c r="F349" s="95">
        <v>41913</v>
      </c>
      <c r="G349" s="66" t="s">
        <v>1249</v>
      </c>
      <c r="H349" s="44">
        <v>30198052</v>
      </c>
      <c r="I349" s="88">
        <v>77727</v>
      </c>
      <c r="J349" s="97">
        <v>42004</v>
      </c>
      <c r="K349" s="98" t="s">
        <v>282</v>
      </c>
      <c r="L349" s="44" t="s">
        <v>547</v>
      </c>
      <c r="M349" s="85"/>
      <c r="N349" s="44"/>
      <c r="O349" s="44"/>
    </row>
    <row r="350" spans="3:15" ht="25.5">
      <c r="C350" s="45">
        <v>339</v>
      </c>
      <c r="D350" s="43"/>
      <c r="E350" s="69" t="s">
        <v>283</v>
      </c>
      <c r="F350" s="95">
        <v>41913</v>
      </c>
      <c r="G350" s="66" t="s">
        <v>1249</v>
      </c>
      <c r="H350" s="44">
        <v>30198052</v>
      </c>
      <c r="I350" s="88">
        <v>99900</v>
      </c>
      <c r="J350" s="97">
        <v>42004</v>
      </c>
      <c r="K350" s="98" t="s">
        <v>918</v>
      </c>
      <c r="L350" s="44" t="s">
        <v>547</v>
      </c>
      <c r="M350" s="85"/>
      <c r="N350" s="44"/>
      <c r="O350" s="44"/>
    </row>
    <row r="351" spans="3:15" ht="51">
      <c r="C351" s="44">
        <v>340</v>
      </c>
      <c r="D351" s="43"/>
      <c r="E351" s="69" t="s">
        <v>284</v>
      </c>
      <c r="F351" s="95">
        <v>41899</v>
      </c>
      <c r="G351" s="127" t="s">
        <v>285</v>
      </c>
      <c r="H351" s="44">
        <v>20263598</v>
      </c>
      <c r="I351" s="88">
        <v>114296.38</v>
      </c>
      <c r="J351" s="97">
        <v>42004</v>
      </c>
      <c r="K351" s="98" t="s">
        <v>286</v>
      </c>
      <c r="L351" s="44" t="s">
        <v>547</v>
      </c>
      <c r="M351" s="85"/>
      <c r="N351" s="44"/>
      <c r="O351" s="44"/>
    </row>
    <row r="352" spans="3:15" ht="63.75">
      <c r="C352" s="44">
        <v>341</v>
      </c>
      <c r="D352" s="43"/>
      <c r="E352" s="69" t="s">
        <v>287</v>
      </c>
      <c r="F352" s="95">
        <v>41956</v>
      </c>
      <c r="G352" s="98" t="s">
        <v>408</v>
      </c>
      <c r="H352" s="44">
        <v>23073757</v>
      </c>
      <c r="I352" s="88">
        <v>8098.58</v>
      </c>
      <c r="J352" s="97">
        <v>42004</v>
      </c>
      <c r="K352" s="98" t="s">
        <v>261</v>
      </c>
      <c r="L352" s="44" t="s">
        <v>547</v>
      </c>
      <c r="M352" s="85"/>
      <c r="N352" s="44"/>
      <c r="O352" s="44"/>
    </row>
    <row r="353" spans="3:15" ht="76.5">
      <c r="C353" s="44">
        <v>342</v>
      </c>
      <c r="D353" s="43"/>
      <c r="E353" s="69" t="s">
        <v>288</v>
      </c>
      <c r="F353" s="95">
        <v>41940</v>
      </c>
      <c r="G353" s="66" t="s">
        <v>289</v>
      </c>
      <c r="H353" s="44">
        <v>20262860</v>
      </c>
      <c r="I353" s="88">
        <v>10125.19</v>
      </c>
      <c r="J353" s="97">
        <v>42004</v>
      </c>
      <c r="K353" s="98" t="s">
        <v>290</v>
      </c>
      <c r="L353" s="44" t="s">
        <v>547</v>
      </c>
      <c r="M353" s="85">
        <v>10125.19</v>
      </c>
      <c r="N353" s="44"/>
      <c r="O353" s="44"/>
    </row>
    <row r="354" spans="3:15" ht="89.25">
      <c r="C354" s="44">
        <v>343</v>
      </c>
      <c r="D354" s="43" t="s">
        <v>1870</v>
      </c>
      <c r="E354" s="69" t="s">
        <v>1871</v>
      </c>
      <c r="F354" s="95">
        <v>41920</v>
      </c>
      <c r="G354" s="66" t="s">
        <v>1081</v>
      </c>
      <c r="H354" s="44">
        <v>13425445</v>
      </c>
      <c r="I354" s="88">
        <v>11998.6</v>
      </c>
      <c r="J354" s="97" t="s">
        <v>271</v>
      </c>
      <c r="K354" s="98" t="s">
        <v>1872</v>
      </c>
      <c r="L354" s="44" t="s">
        <v>547</v>
      </c>
      <c r="M354" s="85">
        <v>11998.6</v>
      </c>
      <c r="N354" s="44"/>
      <c r="O354" s="44"/>
    </row>
    <row r="355" spans="3:15" ht="38.25">
      <c r="C355" s="44">
        <v>344</v>
      </c>
      <c r="D355" s="43"/>
      <c r="E355" s="69" t="s">
        <v>1873</v>
      </c>
      <c r="F355" s="95">
        <v>41988</v>
      </c>
      <c r="G355" s="66" t="s">
        <v>1081</v>
      </c>
      <c r="H355" s="44">
        <v>13425445</v>
      </c>
      <c r="I355" s="88">
        <v>35977.7</v>
      </c>
      <c r="J355" s="97" t="s">
        <v>1690</v>
      </c>
      <c r="K355" s="93" t="s">
        <v>1874</v>
      </c>
      <c r="L355" s="44" t="s">
        <v>547</v>
      </c>
      <c r="M355" s="85">
        <v>35974.7</v>
      </c>
      <c r="N355" s="44"/>
      <c r="O355" s="44"/>
    </row>
    <row r="356" spans="3:15" ht="63.75">
      <c r="C356" s="44">
        <v>345</v>
      </c>
      <c r="D356" s="43"/>
      <c r="E356" s="69" t="s">
        <v>1875</v>
      </c>
      <c r="F356" s="95">
        <v>41960</v>
      </c>
      <c r="G356" s="66" t="s">
        <v>1876</v>
      </c>
      <c r="H356" s="44">
        <v>34588367</v>
      </c>
      <c r="I356" s="88">
        <v>99000</v>
      </c>
      <c r="J356" s="97">
        <v>42004</v>
      </c>
      <c r="K356" s="98" t="s">
        <v>1877</v>
      </c>
      <c r="L356" s="44" t="s">
        <v>547</v>
      </c>
      <c r="M356" s="85">
        <v>99000</v>
      </c>
      <c r="N356" s="44"/>
      <c r="O356" s="44"/>
    </row>
    <row r="357" spans="3:15" ht="51">
      <c r="C357" s="45">
        <v>346</v>
      </c>
      <c r="D357" s="43"/>
      <c r="E357" s="69" t="s">
        <v>1878</v>
      </c>
      <c r="F357" s="95">
        <v>41988</v>
      </c>
      <c r="G357" s="66" t="s">
        <v>1876</v>
      </c>
      <c r="H357" s="44">
        <v>34588367</v>
      </c>
      <c r="I357" s="88">
        <v>1402.8</v>
      </c>
      <c r="J357" s="97">
        <v>42004</v>
      </c>
      <c r="K357" s="98" t="s">
        <v>1879</v>
      </c>
      <c r="L357" s="44" t="s">
        <v>547</v>
      </c>
      <c r="M357" s="85"/>
      <c r="N357" s="44"/>
      <c r="O357" s="44"/>
    </row>
    <row r="358" spans="3:15" ht="63.75">
      <c r="C358" s="44">
        <v>347</v>
      </c>
      <c r="D358" s="43"/>
      <c r="E358" s="69" t="s">
        <v>1880</v>
      </c>
      <c r="F358" s="95">
        <v>41988</v>
      </c>
      <c r="G358" s="66" t="s">
        <v>1876</v>
      </c>
      <c r="H358" s="44">
        <v>34588367</v>
      </c>
      <c r="I358" s="88">
        <v>1320</v>
      </c>
      <c r="J358" s="97">
        <v>42004</v>
      </c>
      <c r="K358" s="98" t="s">
        <v>1881</v>
      </c>
      <c r="L358" s="44" t="s">
        <v>547</v>
      </c>
      <c r="M358" s="85"/>
      <c r="N358" s="44"/>
      <c r="O358" s="44"/>
    </row>
    <row r="359" spans="3:15" ht="63.75">
      <c r="C359" s="44">
        <v>348</v>
      </c>
      <c r="D359" s="43"/>
      <c r="E359" s="69" t="s">
        <v>1882</v>
      </c>
      <c r="F359" s="95">
        <v>41988</v>
      </c>
      <c r="G359" s="66" t="s">
        <v>1876</v>
      </c>
      <c r="H359" s="44">
        <v>34588367</v>
      </c>
      <c r="I359" s="88">
        <v>1320</v>
      </c>
      <c r="J359" s="97">
        <v>42004</v>
      </c>
      <c r="K359" s="98" t="s">
        <v>1881</v>
      </c>
      <c r="L359" s="44" t="s">
        <v>547</v>
      </c>
      <c r="M359" s="85"/>
      <c r="N359" s="44"/>
      <c r="O359" s="44"/>
    </row>
    <row r="360" spans="3:15" ht="63.75">
      <c r="C360" s="44">
        <v>349</v>
      </c>
      <c r="D360" s="43"/>
      <c r="E360" s="69" t="s">
        <v>1883</v>
      </c>
      <c r="F360" s="95">
        <v>41988</v>
      </c>
      <c r="G360" s="66" t="s">
        <v>1876</v>
      </c>
      <c r="H360" s="44">
        <v>34588367</v>
      </c>
      <c r="I360" s="88">
        <v>1320</v>
      </c>
      <c r="J360" s="97">
        <v>42004</v>
      </c>
      <c r="K360" s="98" t="s">
        <v>1884</v>
      </c>
      <c r="L360" s="44" t="s">
        <v>547</v>
      </c>
      <c r="M360" s="85"/>
      <c r="N360" s="44"/>
      <c r="O360" s="44"/>
    </row>
    <row r="361" spans="3:15" ht="63.75">
      <c r="C361" s="44">
        <v>350</v>
      </c>
      <c r="D361" s="43"/>
      <c r="E361" s="69" t="s">
        <v>1885</v>
      </c>
      <c r="F361" s="95">
        <v>41988</v>
      </c>
      <c r="G361" s="66" t="s">
        <v>1876</v>
      </c>
      <c r="H361" s="44">
        <v>34588367</v>
      </c>
      <c r="I361" s="88">
        <v>1339.2</v>
      </c>
      <c r="J361" s="97">
        <v>42004</v>
      </c>
      <c r="K361" s="98" t="s">
        <v>1886</v>
      </c>
      <c r="L361" s="44" t="s">
        <v>547</v>
      </c>
      <c r="M361" s="85"/>
      <c r="N361" s="44"/>
      <c r="O361" s="44"/>
    </row>
    <row r="362" spans="3:15" ht="51">
      <c r="C362" s="44">
        <v>351</v>
      </c>
      <c r="D362" s="43"/>
      <c r="E362" s="69" t="s">
        <v>1887</v>
      </c>
      <c r="F362" s="95">
        <v>41988</v>
      </c>
      <c r="G362" s="66" t="s">
        <v>1876</v>
      </c>
      <c r="H362" s="44">
        <v>34588367</v>
      </c>
      <c r="I362" s="88">
        <v>1345.2</v>
      </c>
      <c r="J362" s="97">
        <v>42004</v>
      </c>
      <c r="K362" s="98" t="s">
        <v>1879</v>
      </c>
      <c r="L362" s="44" t="s">
        <v>547</v>
      </c>
      <c r="M362" s="85"/>
      <c r="N362" s="44"/>
      <c r="O362" s="44"/>
    </row>
    <row r="363" spans="3:15" ht="63.75">
      <c r="C363" s="44">
        <v>352</v>
      </c>
      <c r="D363" s="43"/>
      <c r="E363" s="69" t="s">
        <v>1888</v>
      </c>
      <c r="F363" s="95">
        <v>41988</v>
      </c>
      <c r="G363" s="66" t="s">
        <v>1876</v>
      </c>
      <c r="H363" s="44">
        <v>34588367</v>
      </c>
      <c r="I363" s="88">
        <v>1320</v>
      </c>
      <c r="J363" s="97">
        <v>42004</v>
      </c>
      <c r="K363" s="98" t="s">
        <v>1881</v>
      </c>
      <c r="L363" s="44" t="s">
        <v>547</v>
      </c>
      <c r="M363" s="85"/>
      <c r="N363" s="44"/>
      <c r="O363" s="44"/>
    </row>
    <row r="364" spans="3:15" ht="63.75">
      <c r="C364" s="44">
        <v>353</v>
      </c>
      <c r="D364" s="98"/>
      <c r="E364" s="69" t="s">
        <v>1889</v>
      </c>
      <c r="F364" s="95">
        <v>41988</v>
      </c>
      <c r="G364" s="66" t="s">
        <v>1876</v>
      </c>
      <c r="H364" s="44">
        <v>34588367</v>
      </c>
      <c r="I364" s="88">
        <v>1320</v>
      </c>
      <c r="J364" s="97">
        <v>42004</v>
      </c>
      <c r="K364" s="98" t="s">
        <v>1881</v>
      </c>
      <c r="L364" s="44" t="s">
        <v>547</v>
      </c>
      <c r="M364" s="85"/>
      <c r="N364" s="44"/>
      <c r="O364" s="44"/>
    </row>
    <row r="365" spans="3:15" ht="51">
      <c r="C365" s="44">
        <v>354</v>
      </c>
      <c r="D365" s="43"/>
      <c r="E365" s="69" t="s">
        <v>1890</v>
      </c>
      <c r="F365" s="95">
        <v>41988</v>
      </c>
      <c r="G365" s="66" t="s">
        <v>1876</v>
      </c>
      <c r="H365" s="44">
        <v>34588367</v>
      </c>
      <c r="I365" s="88">
        <v>1345.2</v>
      </c>
      <c r="J365" s="97">
        <v>42004</v>
      </c>
      <c r="K365" s="98" t="s">
        <v>1879</v>
      </c>
      <c r="L365" s="44" t="s">
        <v>547</v>
      </c>
      <c r="M365" s="44"/>
      <c r="N365" s="44"/>
      <c r="O365" s="44"/>
    </row>
    <row r="366" spans="3:15" ht="63.75">
      <c r="C366" s="44">
        <v>355</v>
      </c>
      <c r="D366" s="98"/>
      <c r="E366" s="69" t="s">
        <v>1891</v>
      </c>
      <c r="F366" s="95">
        <v>41989</v>
      </c>
      <c r="G366" s="66" t="s">
        <v>1124</v>
      </c>
      <c r="H366" s="44">
        <v>25005636</v>
      </c>
      <c r="I366" s="88">
        <v>2845.2</v>
      </c>
      <c r="J366" s="95">
        <v>42004</v>
      </c>
      <c r="K366" s="98" t="s">
        <v>1894</v>
      </c>
      <c r="L366" s="44" t="s">
        <v>547</v>
      </c>
      <c r="M366" s="44"/>
      <c r="N366" s="44"/>
      <c r="O366" s="44"/>
    </row>
    <row r="367" spans="3:15" ht="63.75">
      <c r="C367" s="44">
        <v>356</v>
      </c>
      <c r="D367" s="43"/>
      <c r="E367" s="69" t="s">
        <v>1892</v>
      </c>
      <c r="F367" s="95">
        <v>41989</v>
      </c>
      <c r="G367" s="66" t="s">
        <v>1124</v>
      </c>
      <c r="H367" s="44">
        <v>25005636</v>
      </c>
      <c r="I367" s="88">
        <v>5281.2</v>
      </c>
      <c r="J367" s="95">
        <v>42004</v>
      </c>
      <c r="K367" s="98" t="s">
        <v>1893</v>
      </c>
      <c r="L367" s="44" t="s">
        <v>547</v>
      </c>
      <c r="M367" s="66"/>
      <c r="N367" s="44"/>
      <c r="O367" s="44"/>
    </row>
    <row r="368" spans="3:15" ht="63.75">
      <c r="C368" s="44">
        <v>357</v>
      </c>
      <c r="D368" s="43"/>
      <c r="E368" s="69" t="s">
        <v>1895</v>
      </c>
      <c r="F368" s="95">
        <v>41989</v>
      </c>
      <c r="G368" s="66" t="s">
        <v>1124</v>
      </c>
      <c r="H368" s="44">
        <v>25005636</v>
      </c>
      <c r="I368" s="88">
        <v>2938.8</v>
      </c>
      <c r="J368" s="95">
        <v>42004</v>
      </c>
      <c r="K368" s="98" t="s">
        <v>1893</v>
      </c>
      <c r="L368" s="44" t="s">
        <v>547</v>
      </c>
      <c r="M368" s="66"/>
      <c r="N368" s="44"/>
      <c r="O368" s="44"/>
    </row>
    <row r="369" spans="3:15" ht="63.75">
      <c r="C369" s="45">
        <v>358</v>
      </c>
      <c r="D369" s="43"/>
      <c r="E369" s="69" t="s">
        <v>1896</v>
      </c>
      <c r="F369" s="95">
        <v>41989</v>
      </c>
      <c r="G369" s="66" t="s">
        <v>1124</v>
      </c>
      <c r="H369" s="44">
        <v>25005636</v>
      </c>
      <c r="I369" s="88">
        <v>11910</v>
      </c>
      <c r="J369" s="95">
        <v>42004</v>
      </c>
      <c r="K369" s="98" t="s">
        <v>1897</v>
      </c>
      <c r="L369" s="44" t="s">
        <v>547</v>
      </c>
      <c r="M369" s="85"/>
      <c r="N369" s="44"/>
      <c r="O369" s="44"/>
    </row>
    <row r="370" spans="3:15" ht="51">
      <c r="C370" s="44">
        <v>359</v>
      </c>
      <c r="D370" s="98"/>
      <c r="E370" s="69" t="s">
        <v>1898</v>
      </c>
      <c r="F370" s="95">
        <v>41989</v>
      </c>
      <c r="G370" s="66" t="s">
        <v>1876</v>
      </c>
      <c r="H370" s="44">
        <v>34588367</v>
      </c>
      <c r="I370" s="88">
        <v>1320</v>
      </c>
      <c r="J370" s="95">
        <v>42004</v>
      </c>
      <c r="K370" s="98" t="s">
        <v>1879</v>
      </c>
      <c r="L370" s="44" t="s">
        <v>547</v>
      </c>
      <c r="M370" s="85"/>
      <c r="N370" s="44"/>
      <c r="O370" s="44"/>
    </row>
    <row r="371" spans="3:15" ht="63.75">
      <c r="C371" s="44">
        <v>360</v>
      </c>
      <c r="D371" s="43"/>
      <c r="E371" s="69" t="s">
        <v>1899</v>
      </c>
      <c r="F371" s="95">
        <v>41989</v>
      </c>
      <c r="G371" s="98" t="s">
        <v>1900</v>
      </c>
      <c r="H371" s="44">
        <v>38976863</v>
      </c>
      <c r="I371" s="88">
        <v>2649.6</v>
      </c>
      <c r="J371" s="95">
        <v>42004</v>
      </c>
      <c r="K371" s="98" t="s">
        <v>0</v>
      </c>
      <c r="L371" s="44" t="s">
        <v>547</v>
      </c>
      <c r="M371" s="66"/>
      <c r="N371" s="44"/>
      <c r="O371" s="44"/>
    </row>
    <row r="372" spans="3:15" ht="63.75">
      <c r="C372" s="44">
        <v>361</v>
      </c>
      <c r="D372" s="43"/>
      <c r="E372" s="69" t="s">
        <v>1901</v>
      </c>
      <c r="F372" s="95">
        <v>41989</v>
      </c>
      <c r="G372" s="98" t="s">
        <v>1900</v>
      </c>
      <c r="H372" s="44">
        <v>38976863</v>
      </c>
      <c r="I372" s="88">
        <v>6614.4</v>
      </c>
      <c r="J372" s="95">
        <v>42004</v>
      </c>
      <c r="K372" s="98" t="s">
        <v>0</v>
      </c>
      <c r="L372" s="44" t="s">
        <v>547</v>
      </c>
      <c r="M372" s="66"/>
      <c r="N372" s="44"/>
      <c r="O372" s="44"/>
    </row>
    <row r="373" spans="3:15" ht="63.75">
      <c r="C373" s="44">
        <v>362</v>
      </c>
      <c r="D373" s="43"/>
      <c r="E373" s="69" t="s">
        <v>1</v>
      </c>
      <c r="F373" s="95">
        <v>41989</v>
      </c>
      <c r="G373" s="98" t="s">
        <v>1900</v>
      </c>
      <c r="H373" s="44">
        <v>38976863</v>
      </c>
      <c r="I373" s="88">
        <v>7570.69</v>
      </c>
      <c r="J373" s="95">
        <v>42004</v>
      </c>
      <c r="K373" s="98" t="s">
        <v>2</v>
      </c>
      <c r="L373" s="44" t="s">
        <v>547</v>
      </c>
      <c r="M373" s="66"/>
      <c r="N373" s="44"/>
      <c r="O373" s="44"/>
    </row>
    <row r="374" spans="3:15" ht="63.75">
      <c r="C374" s="44">
        <v>363</v>
      </c>
      <c r="D374" s="43"/>
      <c r="E374" s="69" t="s">
        <v>3</v>
      </c>
      <c r="F374" s="95">
        <v>41989</v>
      </c>
      <c r="G374" s="98" t="s">
        <v>1900</v>
      </c>
      <c r="H374" s="44">
        <v>38976863</v>
      </c>
      <c r="I374" s="88">
        <v>5776.8</v>
      </c>
      <c r="J374" s="95">
        <v>42004</v>
      </c>
      <c r="K374" s="98" t="s">
        <v>4</v>
      </c>
      <c r="L374" s="44" t="s">
        <v>547</v>
      </c>
      <c r="M374" s="86"/>
      <c r="N374" s="44"/>
      <c r="O374" s="44"/>
    </row>
    <row r="375" spans="3:15" ht="63.75">
      <c r="C375" s="45">
        <v>364</v>
      </c>
      <c r="D375" s="43"/>
      <c r="E375" s="69" t="s">
        <v>5</v>
      </c>
      <c r="F375" s="95">
        <v>41989</v>
      </c>
      <c r="G375" s="66" t="s">
        <v>1876</v>
      </c>
      <c r="H375" s="44">
        <v>34588367</v>
      </c>
      <c r="I375" s="88">
        <v>4380</v>
      </c>
      <c r="J375" s="95">
        <v>42004</v>
      </c>
      <c r="K375" s="98" t="s">
        <v>2</v>
      </c>
      <c r="L375" s="44" t="s">
        <v>547</v>
      </c>
      <c r="M375" s="85"/>
      <c r="N375" s="44"/>
      <c r="O375" s="44"/>
    </row>
    <row r="376" spans="3:15" ht="63.75">
      <c r="C376" s="44">
        <v>365</v>
      </c>
      <c r="D376" s="43"/>
      <c r="E376" s="69" t="s">
        <v>6</v>
      </c>
      <c r="F376" s="95">
        <v>41989</v>
      </c>
      <c r="G376" s="66" t="s">
        <v>1876</v>
      </c>
      <c r="H376" s="44">
        <v>34588367</v>
      </c>
      <c r="I376" s="88">
        <v>16393.2</v>
      </c>
      <c r="J376" s="95">
        <v>42004</v>
      </c>
      <c r="K376" s="98" t="s">
        <v>0</v>
      </c>
      <c r="L376" s="44" t="s">
        <v>547</v>
      </c>
      <c r="M376" s="85"/>
      <c r="N376" s="44"/>
      <c r="O376" s="44"/>
    </row>
    <row r="377" spans="3:15" ht="63.75">
      <c r="C377" s="44">
        <v>366</v>
      </c>
      <c r="D377" s="43"/>
      <c r="E377" s="69" t="s">
        <v>7</v>
      </c>
      <c r="F377" s="95">
        <v>41989</v>
      </c>
      <c r="G377" s="66" t="s">
        <v>1124</v>
      </c>
      <c r="H377" s="44">
        <v>25005636</v>
      </c>
      <c r="I377" s="88">
        <v>13310.4</v>
      </c>
      <c r="J377" s="95">
        <v>42004</v>
      </c>
      <c r="K377" s="98" t="s">
        <v>0</v>
      </c>
      <c r="L377" s="44" t="s">
        <v>547</v>
      </c>
      <c r="M377" s="85"/>
      <c r="N377" s="44"/>
      <c r="O377" s="44"/>
    </row>
    <row r="378" spans="3:15" ht="63.75">
      <c r="C378" s="44">
        <v>367</v>
      </c>
      <c r="D378" s="43"/>
      <c r="E378" s="69" t="s">
        <v>8</v>
      </c>
      <c r="F378" s="95">
        <v>41988</v>
      </c>
      <c r="G378" s="66" t="s">
        <v>1876</v>
      </c>
      <c r="H378" s="44">
        <v>34588367</v>
      </c>
      <c r="I378" s="88">
        <v>1320</v>
      </c>
      <c r="J378" s="95">
        <v>42004</v>
      </c>
      <c r="K378" s="98" t="s">
        <v>0</v>
      </c>
      <c r="L378" s="44" t="s">
        <v>547</v>
      </c>
      <c r="M378" s="85"/>
      <c r="N378" s="44"/>
      <c r="O378" s="44"/>
    </row>
    <row r="379" spans="3:15" ht="63.75">
      <c r="C379" s="44">
        <v>368</v>
      </c>
      <c r="D379" s="43"/>
      <c r="E379" s="69" t="s">
        <v>9</v>
      </c>
      <c r="F379" s="95">
        <v>41988</v>
      </c>
      <c r="G379" s="66" t="s">
        <v>1876</v>
      </c>
      <c r="H379" s="44">
        <v>34588367</v>
      </c>
      <c r="I379" s="88">
        <v>1320</v>
      </c>
      <c r="J379" s="95">
        <v>42004</v>
      </c>
      <c r="K379" s="98" t="s">
        <v>10</v>
      </c>
      <c r="L379" s="44" t="s">
        <v>547</v>
      </c>
      <c r="M379" s="85">
        <v>1320</v>
      </c>
      <c r="N379" s="44"/>
      <c r="O379" s="44"/>
    </row>
    <row r="380" spans="3:15" ht="63.75">
      <c r="C380" s="44">
        <v>369</v>
      </c>
      <c r="D380" s="43"/>
      <c r="E380" s="69" t="s">
        <v>11</v>
      </c>
      <c r="F380" s="95">
        <v>41988</v>
      </c>
      <c r="G380" s="66" t="s">
        <v>1876</v>
      </c>
      <c r="H380" s="44">
        <v>34588367</v>
      </c>
      <c r="I380" s="88">
        <v>1320</v>
      </c>
      <c r="J380" s="95">
        <v>42004</v>
      </c>
      <c r="K380" s="98" t="s">
        <v>1893</v>
      </c>
      <c r="L380" s="44" t="s">
        <v>547</v>
      </c>
      <c r="M380" s="85"/>
      <c r="N380" s="44"/>
      <c r="O380" s="44"/>
    </row>
    <row r="381" spans="3:15" ht="63.75">
      <c r="C381" s="44">
        <v>370</v>
      </c>
      <c r="D381" s="43"/>
      <c r="E381" s="69" t="s">
        <v>12</v>
      </c>
      <c r="F381" s="95">
        <v>41989</v>
      </c>
      <c r="G381" s="66" t="s">
        <v>1124</v>
      </c>
      <c r="H381" s="44">
        <v>25005636</v>
      </c>
      <c r="I381" s="88">
        <v>2635.2</v>
      </c>
      <c r="J381" s="95">
        <v>42004</v>
      </c>
      <c r="K381" s="98" t="s">
        <v>1893</v>
      </c>
      <c r="L381" s="44" t="s">
        <v>547</v>
      </c>
      <c r="M381" s="85"/>
      <c r="N381" s="44"/>
      <c r="O381" s="44"/>
    </row>
    <row r="382" spans="3:15" ht="63.75">
      <c r="C382" s="44">
        <v>371</v>
      </c>
      <c r="D382" s="43"/>
      <c r="E382" s="69" t="s">
        <v>13</v>
      </c>
      <c r="F382" s="128">
        <v>41988</v>
      </c>
      <c r="G382" s="66" t="s">
        <v>1876</v>
      </c>
      <c r="H382" s="44">
        <v>34588367</v>
      </c>
      <c r="I382" s="88">
        <v>883.2</v>
      </c>
      <c r="J382" s="95">
        <v>42004</v>
      </c>
      <c r="K382" s="98" t="s">
        <v>1893</v>
      </c>
      <c r="L382" s="44" t="s">
        <v>547</v>
      </c>
      <c r="M382" s="85"/>
      <c r="N382" s="44"/>
      <c r="O382" s="44"/>
    </row>
    <row r="383" spans="3:15" ht="63.75">
      <c r="C383" s="44">
        <v>372</v>
      </c>
      <c r="D383" s="129"/>
      <c r="E383" s="69" t="s">
        <v>14</v>
      </c>
      <c r="F383" s="128">
        <v>41989</v>
      </c>
      <c r="G383" s="98" t="s">
        <v>1900</v>
      </c>
      <c r="H383" s="44">
        <v>38976863</v>
      </c>
      <c r="I383" s="88">
        <v>3837.6</v>
      </c>
      <c r="J383" s="95">
        <v>42004</v>
      </c>
      <c r="K383" s="98" t="s">
        <v>15</v>
      </c>
      <c r="L383" s="44" t="s">
        <v>547</v>
      </c>
      <c r="M383" s="85"/>
      <c r="N383" s="44"/>
      <c r="O383" s="44"/>
    </row>
    <row r="384" spans="3:15" ht="63.75">
      <c r="C384" s="44">
        <v>373</v>
      </c>
      <c r="D384" s="129"/>
      <c r="E384" s="69" t="s">
        <v>16</v>
      </c>
      <c r="F384" s="128">
        <v>41989</v>
      </c>
      <c r="G384" s="98" t="s">
        <v>1900</v>
      </c>
      <c r="H384" s="44">
        <v>38976863</v>
      </c>
      <c r="I384" s="88">
        <v>1962</v>
      </c>
      <c r="J384" s="95">
        <v>42004</v>
      </c>
      <c r="K384" s="98" t="s">
        <v>17</v>
      </c>
      <c r="L384" s="44" t="s">
        <v>547</v>
      </c>
      <c r="M384" s="85"/>
      <c r="N384" s="44"/>
      <c r="O384" s="44"/>
    </row>
    <row r="385" spans="3:15" ht="63.75">
      <c r="C385" s="44">
        <v>374</v>
      </c>
      <c r="D385" s="129"/>
      <c r="E385" s="69" t="s">
        <v>18</v>
      </c>
      <c r="F385" s="128">
        <v>41989</v>
      </c>
      <c r="G385" s="98" t="s">
        <v>1900</v>
      </c>
      <c r="H385" s="44">
        <v>38976863</v>
      </c>
      <c r="I385" s="88">
        <v>5576.4</v>
      </c>
      <c r="J385" s="95">
        <v>42004</v>
      </c>
      <c r="K385" s="98" t="s">
        <v>1893</v>
      </c>
      <c r="L385" s="44" t="s">
        <v>547</v>
      </c>
      <c r="M385" s="85"/>
      <c r="N385" s="44"/>
      <c r="O385" s="44"/>
    </row>
    <row r="386" spans="3:15" ht="63.75">
      <c r="C386" s="44">
        <v>375</v>
      </c>
      <c r="D386" s="108"/>
      <c r="E386" s="69" t="s">
        <v>19</v>
      </c>
      <c r="F386" s="95">
        <v>41982</v>
      </c>
      <c r="G386" s="98" t="s">
        <v>1033</v>
      </c>
      <c r="H386" s="44">
        <v>35919121</v>
      </c>
      <c r="I386" s="88">
        <v>1320</v>
      </c>
      <c r="J386" s="97">
        <v>42004</v>
      </c>
      <c r="K386" s="98" t="s">
        <v>20</v>
      </c>
      <c r="L386" s="44" t="s">
        <v>547</v>
      </c>
      <c r="M386" s="87"/>
      <c r="N386" s="44"/>
      <c r="O386" s="44"/>
    </row>
    <row r="387" spans="3:15" ht="51">
      <c r="C387" s="44">
        <v>376</v>
      </c>
      <c r="D387" s="129"/>
      <c r="E387" s="69" t="s">
        <v>21</v>
      </c>
      <c r="F387" s="95">
        <v>41995</v>
      </c>
      <c r="G387" s="66" t="s">
        <v>22</v>
      </c>
      <c r="H387" s="104">
        <v>32781303</v>
      </c>
      <c r="I387" s="88">
        <v>3402.4</v>
      </c>
      <c r="J387" s="95">
        <v>42004</v>
      </c>
      <c r="K387" s="98" t="s">
        <v>23</v>
      </c>
      <c r="L387" s="44" t="s">
        <v>547</v>
      </c>
      <c r="M387" s="85">
        <v>3402.4</v>
      </c>
      <c r="N387" s="44"/>
      <c r="O387" s="44"/>
    </row>
    <row r="388" spans="3:15" ht="51">
      <c r="C388" s="45">
        <v>377</v>
      </c>
      <c r="D388" s="129"/>
      <c r="E388" s="69" t="s">
        <v>24</v>
      </c>
      <c r="F388" s="95">
        <v>41948</v>
      </c>
      <c r="G388" s="66" t="s">
        <v>22</v>
      </c>
      <c r="H388" s="104">
        <v>32781303</v>
      </c>
      <c r="I388" s="88">
        <v>5199.6</v>
      </c>
      <c r="J388" s="95">
        <v>42004</v>
      </c>
      <c r="K388" s="98" t="s">
        <v>23</v>
      </c>
      <c r="L388" s="44" t="s">
        <v>547</v>
      </c>
      <c r="M388" s="85">
        <v>3106.68</v>
      </c>
      <c r="N388" s="44"/>
      <c r="O388" s="44"/>
    </row>
    <row r="389" spans="3:15" ht="51">
      <c r="C389" s="44">
        <v>378</v>
      </c>
      <c r="D389" s="43"/>
      <c r="E389" s="69" t="s">
        <v>25</v>
      </c>
      <c r="F389" s="95">
        <v>41988</v>
      </c>
      <c r="G389" s="66" t="s">
        <v>22</v>
      </c>
      <c r="H389" s="104">
        <v>32781303</v>
      </c>
      <c r="I389" s="88">
        <v>5880.11</v>
      </c>
      <c r="J389" s="95">
        <v>42004</v>
      </c>
      <c r="K389" s="98" t="s">
        <v>23</v>
      </c>
      <c r="L389" s="44" t="s">
        <v>547</v>
      </c>
      <c r="M389" s="85">
        <v>5880.11</v>
      </c>
      <c r="N389" s="44"/>
      <c r="O389" s="44"/>
    </row>
    <row r="390" spans="3:15" ht="51">
      <c r="C390" s="44">
        <v>379</v>
      </c>
      <c r="D390" s="43"/>
      <c r="E390" s="69" t="s">
        <v>26</v>
      </c>
      <c r="F390" s="95">
        <v>41988</v>
      </c>
      <c r="G390" s="66" t="s">
        <v>22</v>
      </c>
      <c r="H390" s="104">
        <v>32781303</v>
      </c>
      <c r="I390" s="88">
        <v>3127.2</v>
      </c>
      <c r="J390" s="95">
        <v>42004</v>
      </c>
      <c r="K390" s="98" t="s">
        <v>23</v>
      </c>
      <c r="L390" s="44" t="s">
        <v>547</v>
      </c>
      <c r="M390" s="85">
        <v>3127.2</v>
      </c>
      <c r="N390" s="44"/>
      <c r="O390" s="44"/>
    </row>
    <row r="391" spans="3:15" ht="51">
      <c r="C391" s="44">
        <v>380</v>
      </c>
      <c r="D391" s="43"/>
      <c r="E391" s="69" t="s">
        <v>27</v>
      </c>
      <c r="F391" s="95">
        <v>41988</v>
      </c>
      <c r="G391" s="66" t="s">
        <v>22</v>
      </c>
      <c r="H391" s="104">
        <v>32781303</v>
      </c>
      <c r="I391" s="88">
        <v>3708.92</v>
      </c>
      <c r="J391" s="95">
        <v>42004</v>
      </c>
      <c r="K391" s="98" t="s">
        <v>23</v>
      </c>
      <c r="L391" s="44" t="s">
        <v>547</v>
      </c>
      <c r="M391" s="85">
        <v>3708.92</v>
      </c>
      <c r="N391" s="44"/>
      <c r="O391" s="44"/>
    </row>
    <row r="392" spans="3:15" ht="51">
      <c r="C392" s="44">
        <v>381</v>
      </c>
      <c r="D392" s="43"/>
      <c r="E392" s="69" t="s">
        <v>28</v>
      </c>
      <c r="F392" s="95">
        <v>41957</v>
      </c>
      <c r="G392" s="66" t="s">
        <v>22</v>
      </c>
      <c r="H392" s="104">
        <v>32781303</v>
      </c>
      <c r="I392" s="88">
        <v>3633.6</v>
      </c>
      <c r="J392" s="95">
        <v>42004</v>
      </c>
      <c r="K392" s="98" t="s">
        <v>23</v>
      </c>
      <c r="L392" s="44" t="s">
        <v>547</v>
      </c>
      <c r="M392" s="85">
        <v>3633.6</v>
      </c>
      <c r="N392" s="44"/>
      <c r="O392" s="44"/>
    </row>
    <row r="393" spans="3:15" ht="51">
      <c r="C393" s="44">
        <v>382</v>
      </c>
      <c r="D393" s="43"/>
      <c r="E393" s="69" t="s">
        <v>29</v>
      </c>
      <c r="F393" s="95">
        <v>41957</v>
      </c>
      <c r="G393" s="66" t="s">
        <v>22</v>
      </c>
      <c r="H393" s="104">
        <v>32781303</v>
      </c>
      <c r="I393" s="88">
        <v>3362.4</v>
      </c>
      <c r="J393" s="95">
        <v>42004</v>
      </c>
      <c r="K393" s="98" t="s">
        <v>23</v>
      </c>
      <c r="L393" s="44" t="s">
        <v>547</v>
      </c>
      <c r="M393" s="85">
        <v>3362.4</v>
      </c>
      <c r="N393" s="44"/>
      <c r="O393" s="44"/>
    </row>
    <row r="394" spans="3:15" ht="51">
      <c r="C394" s="44">
        <v>383</v>
      </c>
      <c r="D394" s="43"/>
      <c r="E394" s="69" t="s">
        <v>30</v>
      </c>
      <c r="F394" s="95">
        <v>41957</v>
      </c>
      <c r="G394" s="66" t="s">
        <v>22</v>
      </c>
      <c r="H394" s="104">
        <v>32781303</v>
      </c>
      <c r="I394" s="130">
        <v>4618.8</v>
      </c>
      <c r="J394" s="95">
        <v>42004</v>
      </c>
      <c r="K394" s="98" t="s">
        <v>23</v>
      </c>
      <c r="L394" s="44" t="s">
        <v>547</v>
      </c>
      <c r="M394" s="85">
        <v>4618.8</v>
      </c>
      <c r="N394" s="44"/>
      <c r="O394" s="44"/>
    </row>
    <row r="395" spans="3:15" ht="51">
      <c r="C395" s="44">
        <v>384</v>
      </c>
      <c r="D395" s="129"/>
      <c r="E395" s="69" t="s">
        <v>31</v>
      </c>
      <c r="F395" s="131">
        <v>41964</v>
      </c>
      <c r="G395" s="66" t="s">
        <v>22</v>
      </c>
      <c r="H395" s="104">
        <v>32781303</v>
      </c>
      <c r="I395" s="130">
        <v>3552</v>
      </c>
      <c r="J395" s="95">
        <v>42004</v>
      </c>
      <c r="K395" s="98" t="s">
        <v>23</v>
      </c>
      <c r="L395" s="44" t="s">
        <v>547</v>
      </c>
      <c r="M395" s="85">
        <v>2976.88</v>
      </c>
      <c r="N395" s="44"/>
      <c r="O395" s="44"/>
    </row>
    <row r="396" spans="3:15" ht="51">
      <c r="C396" s="44">
        <v>385</v>
      </c>
      <c r="D396" s="129"/>
      <c r="E396" s="69" t="s">
        <v>32</v>
      </c>
      <c r="F396" s="131">
        <v>41957</v>
      </c>
      <c r="G396" s="66" t="s">
        <v>22</v>
      </c>
      <c r="H396" s="104">
        <v>32781303</v>
      </c>
      <c r="I396" s="130">
        <v>5647.2</v>
      </c>
      <c r="J396" s="95">
        <v>42004</v>
      </c>
      <c r="K396" s="98" t="s">
        <v>23</v>
      </c>
      <c r="L396" s="44" t="s">
        <v>547</v>
      </c>
      <c r="M396" s="85">
        <v>3067.15</v>
      </c>
      <c r="N396" s="44"/>
      <c r="O396" s="44"/>
    </row>
    <row r="397" spans="3:15" ht="51">
      <c r="C397" s="44">
        <v>386</v>
      </c>
      <c r="D397" s="129"/>
      <c r="E397" s="69" t="s">
        <v>33</v>
      </c>
      <c r="F397" s="103">
        <v>41953</v>
      </c>
      <c r="G397" s="66" t="s">
        <v>22</v>
      </c>
      <c r="H397" s="104">
        <v>32781303</v>
      </c>
      <c r="I397" s="130">
        <v>2919</v>
      </c>
      <c r="J397" s="95">
        <v>42004</v>
      </c>
      <c r="K397" s="98" t="s">
        <v>23</v>
      </c>
      <c r="L397" s="44" t="s">
        <v>547</v>
      </c>
      <c r="M397" s="66">
        <v>2919.01</v>
      </c>
      <c r="N397" s="44"/>
      <c r="O397" s="44"/>
    </row>
    <row r="398" spans="3:15" ht="51">
      <c r="C398" s="44">
        <v>387</v>
      </c>
      <c r="D398" s="108"/>
      <c r="E398" s="69" t="s">
        <v>34</v>
      </c>
      <c r="F398" s="131">
        <v>41957</v>
      </c>
      <c r="G398" s="66" t="s">
        <v>22</v>
      </c>
      <c r="H398" s="104">
        <v>32781303</v>
      </c>
      <c r="I398" s="130">
        <v>11820</v>
      </c>
      <c r="J398" s="95">
        <v>42004</v>
      </c>
      <c r="K398" s="98" t="s">
        <v>23</v>
      </c>
      <c r="L398" s="44" t="s">
        <v>547</v>
      </c>
      <c r="M398" s="87">
        <v>11820</v>
      </c>
      <c r="N398" s="44"/>
      <c r="O398" s="44"/>
    </row>
    <row r="399" spans="3:15" ht="38.25">
      <c r="C399" s="44">
        <v>388</v>
      </c>
      <c r="D399" s="129"/>
      <c r="E399" s="69" t="s">
        <v>35</v>
      </c>
      <c r="F399" s="128">
        <v>41940</v>
      </c>
      <c r="G399" s="98" t="s">
        <v>1900</v>
      </c>
      <c r="H399" s="44">
        <v>38976863</v>
      </c>
      <c r="I399" s="88">
        <v>177534.45</v>
      </c>
      <c r="J399" s="95">
        <v>42004</v>
      </c>
      <c r="K399" s="98" t="s">
        <v>36</v>
      </c>
      <c r="L399" s="44" t="s">
        <v>547</v>
      </c>
      <c r="M399" s="85"/>
      <c r="N399" s="44"/>
      <c r="O399" s="44"/>
    </row>
    <row r="400" spans="3:15" ht="38.25">
      <c r="C400" s="44">
        <v>389</v>
      </c>
      <c r="D400" s="43"/>
      <c r="E400" s="69" t="s">
        <v>1304</v>
      </c>
      <c r="F400" s="103">
        <v>41963</v>
      </c>
      <c r="G400" s="66" t="s">
        <v>1124</v>
      </c>
      <c r="H400" s="44">
        <v>25005636</v>
      </c>
      <c r="I400" s="88">
        <v>317355.07</v>
      </c>
      <c r="J400" s="95">
        <v>42004</v>
      </c>
      <c r="K400" s="98" t="s">
        <v>36</v>
      </c>
      <c r="L400" s="44" t="s">
        <v>547</v>
      </c>
      <c r="M400" s="66"/>
      <c r="N400" s="44"/>
      <c r="O400" s="44"/>
    </row>
    <row r="401" spans="3:15" ht="25.5">
      <c r="C401" s="44">
        <v>390</v>
      </c>
      <c r="D401" s="43"/>
      <c r="E401" s="69" t="s">
        <v>1305</v>
      </c>
      <c r="F401" s="95">
        <v>41978</v>
      </c>
      <c r="G401" s="66" t="s">
        <v>1124</v>
      </c>
      <c r="H401" s="44">
        <v>25005636</v>
      </c>
      <c r="I401" s="88">
        <v>440000</v>
      </c>
      <c r="J401" s="95">
        <v>42004</v>
      </c>
      <c r="K401" s="98" t="s">
        <v>1306</v>
      </c>
      <c r="L401" s="44" t="s">
        <v>547</v>
      </c>
      <c r="M401" s="85"/>
      <c r="N401" s="44"/>
      <c r="O401" s="44"/>
    </row>
    <row r="402" spans="3:15" ht="38.25">
      <c r="C402" s="44">
        <v>391</v>
      </c>
      <c r="D402" s="43"/>
      <c r="E402" s="69" t="s">
        <v>1307</v>
      </c>
      <c r="F402" s="95">
        <v>41963</v>
      </c>
      <c r="G402" s="66" t="s">
        <v>1124</v>
      </c>
      <c r="H402" s="44">
        <v>25005636</v>
      </c>
      <c r="I402" s="88">
        <v>228120.22</v>
      </c>
      <c r="J402" s="95">
        <v>42004</v>
      </c>
      <c r="K402" s="98" t="s">
        <v>36</v>
      </c>
      <c r="L402" s="44" t="s">
        <v>547</v>
      </c>
      <c r="M402" s="85"/>
      <c r="N402" s="44"/>
      <c r="O402" s="44"/>
    </row>
    <row r="403" spans="3:15" ht="38.25">
      <c r="C403" s="44">
        <v>392</v>
      </c>
      <c r="D403" s="129"/>
      <c r="E403" s="69" t="s">
        <v>1308</v>
      </c>
      <c r="F403" s="131">
        <v>41940</v>
      </c>
      <c r="G403" s="66" t="s">
        <v>1124</v>
      </c>
      <c r="H403" s="44">
        <v>25005636</v>
      </c>
      <c r="I403" s="88">
        <v>176815.34</v>
      </c>
      <c r="J403" s="95">
        <v>42004</v>
      </c>
      <c r="K403" s="98" t="s">
        <v>1309</v>
      </c>
      <c r="L403" s="44" t="s">
        <v>547</v>
      </c>
      <c r="M403" s="85"/>
      <c r="N403" s="44"/>
      <c r="O403" s="44"/>
    </row>
    <row r="404" spans="3:15" ht="25.5">
      <c r="C404" s="44">
        <v>393</v>
      </c>
      <c r="D404" s="129"/>
      <c r="E404" s="69" t="s">
        <v>1310</v>
      </c>
      <c r="F404" s="131">
        <v>41940</v>
      </c>
      <c r="G404" s="66" t="s">
        <v>1124</v>
      </c>
      <c r="H404" s="44">
        <v>25005636</v>
      </c>
      <c r="I404" s="88">
        <v>179060.32</v>
      </c>
      <c r="J404" s="95">
        <v>42004</v>
      </c>
      <c r="K404" s="98" t="s">
        <v>1306</v>
      </c>
      <c r="L404" s="44" t="s">
        <v>547</v>
      </c>
      <c r="M404" s="85"/>
      <c r="N404" s="44"/>
      <c r="O404" s="44"/>
    </row>
    <row r="405" spans="3:15" ht="25.5">
      <c r="C405" s="45">
        <v>394</v>
      </c>
      <c r="D405" s="129"/>
      <c r="E405" s="69" t="s">
        <v>1311</v>
      </c>
      <c r="F405" s="131">
        <v>41956</v>
      </c>
      <c r="G405" s="98" t="s">
        <v>1900</v>
      </c>
      <c r="H405" s="44">
        <v>38976863</v>
      </c>
      <c r="I405" s="88">
        <v>185568.75</v>
      </c>
      <c r="J405" s="95">
        <v>42004</v>
      </c>
      <c r="K405" s="98" t="s">
        <v>1306</v>
      </c>
      <c r="L405" s="44" t="s">
        <v>547</v>
      </c>
      <c r="M405" s="85"/>
      <c r="N405" s="44"/>
      <c r="O405" s="44"/>
    </row>
    <row r="406" spans="3:15" ht="38.25">
      <c r="C406" s="44">
        <v>395</v>
      </c>
      <c r="D406" s="129"/>
      <c r="E406" s="69" t="s">
        <v>1312</v>
      </c>
      <c r="F406" s="131">
        <v>41940</v>
      </c>
      <c r="G406" s="98" t="s">
        <v>1900</v>
      </c>
      <c r="H406" s="44">
        <v>38976863</v>
      </c>
      <c r="I406" s="88">
        <v>180662.71</v>
      </c>
      <c r="J406" s="95">
        <v>42004</v>
      </c>
      <c r="K406" s="98" t="s">
        <v>1313</v>
      </c>
      <c r="L406" s="44" t="s">
        <v>547</v>
      </c>
      <c r="M406" s="85"/>
      <c r="N406" s="44"/>
      <c r="O406" s="44"/>
    </row>
    <row r="407" spans="3:15" ht="38.25">
      <c r="C407" s="44">
        <v>396</v>
      </c>
      <c r="D407" s="129"/>
      <c r="E407" s="69" t="s">
        <v>1314</v>
      </c>
      <c r="F407" s="131">
        <v>41940</v>
      </c>
      <c r="G407" s="66" t="s">
        <v>1124</v>
      </c>
      <c r="H407" s="44">
        <v>25005636</v>
      </c>
      <c r="I407" s="88">
        <v>187917</v>
      </c>
      <c r="J407" s="95">
        <v>42004</v>
      </c>
      <c r="K407" s="98" t="s">
        <v>1313</v>
      </c>
      <c r="L407" s="44" t="s">
        <v>547</v>
      </c>
      <c r="M407" s="85"/>
      <c r="N407" s="44"/>
      <c r="O407" s="44"/>
    </row>
    <row r="408" spans="3:15" ht="51">
      <c r="C408" s="44">
        <v>397</v>
      </c>
      <c r="D408" s="129"/>
      <c r="E408" s="69" t="s">
        <v>1315</v>
      </c>
      <c r="F408" s="131">
        <v>41913</v>
      </c>
      <c r="G408" s="66" t="s">
        <v>1249</v>
      </c>
      <c r="H408" s="44">
        <v>30198052</v>
      </c>
      <c r="I408" s="88">
        <v>667037.6</v>
      </c>
      <c r="J408" s="95">
        <v>42004</v>
      </c>
      <c r="K408" s="98" t="s">
        <v>1316</v>
      </c>
      <c r="L408" s="44" t="s">
        <v>547</v>
      </c>
      <c r="M408" s="85"/>
      <c r="N408" s="44"/>
      <c r="O408" s="44"/>
    </row>
    <row r="409" spans="3:15" ht="25.5">
      <c r="C409" s="44">
        <v>398</v>
      </c>
      <c r="D409" s="129"/>
      <c r="E409" s="69" t="s">
        <v>1317</v>
      </c>
      <c r="F409" s="131">
        <v>41975</v>
      </c>
      <c r="G409" s="66" t="s">
        <v>1249</v>
      </c>
      <c r="H409" s="44">
        <v>30198052</v>
      </c>
      <c r="I409" s="132">
        <v>207426.61</v>
      </c>
      <c r="J409" s="95">
        <v>42004</v>
      </c>
      <c r="K409" s="98" t="s">
        <v>280</v>
      </c>
      <c r="L409" s="44" t="s">
        <v>547</v>
      </c>
      <c r="M409" s="85"/>
      <c r="N409" s="44"/>
      <c r="O409" s="44"/>
    </row>
    <row r="410" spans="3:15" ht="25.5">
      <c r="C410" s="44">
        <v>399</v>
      </c>
      <c r="D410" s="129"/>
      <c r="E410" s="69" t="s">
        <v>1318</v>
      </c>
      <c r="F410" s="103">
        <v>41978</v>
      </c>
      <c r="G410" s="66" t="s">
        <v>1249</v>
      </c>
      <c r="H410" s="44">
        <v>30198052</v>
      </c>
      <c r="I410" s="132">
        <v>635603.6</v>
      </c>
      <c r="J410" s="95">
        <v>42004</v>
      </c>
      <c r="K410" s="98" t="s">
        <v>1319</v>
      </c>
      <c r="L410" s="44" t="s">
        <v>547</v>
      </c>
      <c r="M410" s="85"/>
      <c r="N410" s="44"/>
      <c r="O410" s="44"/>
    </row>
    <row r="411" spans="3:15" ht="38.25">
      <c r="C411" s="44">
        <v>400</v>
      </c>
      <c r="D411" s="108"/>
      <c r="E411" s="45" t="s">
        <v>1320</v>
      </c>
      <c r="F411" s="95">
        <v>41978</v>
      </c>
      <c r="G411" s="98" t="s">
        <v>1900</v>
      </c>
      <c r="H411" s="44">
        <v>38976863</v>
      </c>
      <c r="I411" s="111">
        <v>160000</v>
      </c>
      <c r="J411" s="95">
        <v>42004</v>
      </c>
      <c r="K411" s="98" t="s">
        <v>1321</v>
      </c>
      <c r="L411" s="44" t="s">
        <v>547</v>
      </c>
      <c r="M411" s="87"/>
      <c r="N411" s="44"/>
      <c r="O411" s="44"/>
    </row>
    <row r="412" spans="3:15" ht="38.25">
      <c r="C412" s="44">
        <v>401</v>
      </c>
      <c r="D412" s="129"/>
      <c r="E412" s="69" t="s">
        <v>1322</v>
      </c>
      <c r="F412" s="133">
        <v>41977</v>
      </c>
      <c r="G412" s="66" t="s">
        <v>1124</v>
      </c>
      <c r="H412" s="44">
        <v>25005636</v>
      </c>
      <c r="I412" s="132">
        <v>178260.74</v>
      </c>
      <c r="J412" s="95">
        <v>42004</v>
      </c>
      <c r="K412" s="98" t="s">
        <v>36</v>
      </c>
      <c r="L412" s="44" t="s">
        <v>547</v>
      </c>
      <c r="M412" s="85"/>
      <c r="N412" s="44"/>
      <c r="O412" s="44"/>
    </row>
    <row r="413" spans="3:15" ht="38.25">
      <c r="C413" s="44">
        <v>402</v>
      </c>
      <c r="D413" s="129"/>
      <c r="E413" s="44" t="s">
        <v>1323</v>
      </c>
      <c r="F413" s="97">
        <v>41978</v>
      </c>
      <c r="G413" s="66" t="s">
        <v>1124</v>
      </c>
      <c r="H413" s="44">
        <v>25005636</v>
      </c>
      <c r="I413" s="88">
        <v>186400</v>
      </c>
      <c r="J413" s="95">
        <v>42004</v>
      </c>
      <c r="K413" s="98" t="s">
        <v>36</v>
      </c>
      <c r="L413" s="44" t="s">
        <v>547</v>
      </c>
      <c r="M413" s="85"/>
      <c r="N413" s="44"/>
      <c r="O413" s="44"/>
    </row>
    <row r="414" spans="3:15" ht="38.25">
      <c r="C414" s="44">
        <v>403</v>
      </c>
      <c r="D414" s="129"/>
      <c r="E414" s="45" t="s">
        <v>1324</v>
      </c>
      <c r="F414" s="97">
        <v>41978</v>
      </c>
      <c r="G414" s="66" t="s">
        <v>1124</v>
      </c>
      <c r="H414" s="44">
        <v>25005636</v>
      </c>
      <c r="I414" s="89">
        <v>250000</v>
      </c>
      <c r="J414" s="95">
        <v>42004</v>
      </c>
      <c r="K414" s="98" t="s">
        <v>36</v>
      </c>
      <c r="L414" s="44" t="s">
        <v>547</v>
      </c>
      <c r="M414" s="85"/>
      <c r="N414" s="44"/>
      <c r="O414" s="44"/>
    </row>
    <row r="415" spans="3:15" ht="25.5">
      <c r="C415" s="44">
        <v>404</v>
      </c>
      <c r="D415" s="129"/>
      <c r="E415" s="44" t="s">
        <v>1325</v>
      </c>
      <c r="F415" s="95">
        <v>41978</v>
      </c>
      <c r="G415" s="98" t="s">
        <v>1900</v>
      </c>
      <c r="H415" s="44">
        <v>38976863</v>
      </c>
      <c r="I415" s="88">
        <v>298680</v>
      </c>
      <c r="J415" s="95">
        <v>42004</v>
      </c>
      <c r="K415" s="98" t="s">
        <v>1326</v>
      </c>
      <c r="L415" s="44" t="s">
        <v>547</v>
      </c>
      <c r="M415" s="85"/>
      <c r="N415" s="44"/>
      <c r="O415" s="44"/>
    </row>
    <row r="416" spans="3:15" ht="25.5">
      <c r="C416" s="44">
        <v>405</v>
      </c>
      <c r="D416" s="129"/>
      <c r="E416" s="45" t="s">
        <v>1327</v>
      </c>
      <c r="F416" s="97">
        <v>41978</v>
      </c>
      <c r="G416" s="66" t="s">
        <v>1124</v>
      </c>
      <c r="H416" s="44">
        <v>25005636</v>
      </c>
      <c r="I416" s="89">
        <v>150000</v>
      </c>
      <c r="J416" s="95">
        <v>42004</v>
      </c>
      <c r="K416" s="98" t="s">
        <v>1328</v>
      </c>
      <c r="L416" s="44" t="s">
        <v>547</v>
      </c>
      <c r="M416" s="85"/>
      <c r="N416" s="44"/>
      <c r="O416" s="44"/>
    </row>
    <row r="417" spans="3:15" ht="38.25">
      <c r="C417" s="44">
        <v>406</v>
      </c>
      <c r="D417" s="129"/>
      <c r="E417" s="69" t="s">
        <v>1329</v>
      </c>
      <c r="F417" s="131">
        <v>41988</v>
      </c>
      <c r="G417" s="66" t="s">
        <v>1124</v>
      </c>
      <c r="H417" s="44">
        <v>25005636</v>
      </c>
      <c r="I417" s="132">
        <v>273809</v>
      </c>
      <c r="J417" s="95">
        <v>42004</v>
      </c>
      <c r="K417" s="98" t="s">
        <v>1330</v>
      </c>
      <c r="L417" s="44" t="s">
        <v>547</v>
      </c>
      <c r="M417" s="85"/>
      <c r="N417" s="44"/>
      <c r="O417" s="44"/>
    </row>
    <row r="418" spans="3:15" ht="25.5">
      <c r="C418" s="44">
        <v>407</v>
      </c>
      <c r="D418" s="129"/>
      <c r="E418" s="69" t="s">
        <v>1331</v>
      </c>
      <c r="F418" s="131">
        <v>41988</v>
      </c>
      <c r="G418" s="66" t="s">
        <v>1124</v>
      </c>
      <c r="H418" s="44">
        <v>25005636</v>
      </c>
      <c r="I418" s="132">
        <v>372576</v>
      </c>
      <c r="J418" s="95">
        <v>42004</v>
      </c>
      <c r="K418" s="98" t="s">
        <v>1328</v>
      </c>
      <c r="L418" s="44" t="s">
        <v>547</v>
      </c>
      <c r="M418" s="85"/>
      <c r="N418" s="44"/>
      <c r="O418" s="44"/>
    </row>
    <row r="419" spans="3:15" ht="25.5">
      <c r="C419" s="44">
        <v>408</v>
      </c>
      <c r="D419" s="129"/>
      <c r="E419" s="69" t="s">
        <v>1332</v>
      </c>
      <c r="F419" s="95">
        <v>41978</v>
      </c>
      <c r="G419" s="98" t="s">
        <v>1900</v>
      </c>
      <c r="H419" s="44">
        <v>38976863</v>
      </c>
      <c r="I419" s="132">
        <v>750000</v>
      </c>
      <c r="J419" s="95">
        <v>42004</v>
      </c>
      <c r="K419" s="98" t="s">
        <v>1328</v>
      </c>
      <c r="L419" s="44" t="s">
        <v>547</v>
      </c>
      <c r="M419" s="85"/>
      <c r="N419" s="44"/>
      <c r="O419" s="44"/>
    </row>
    <row r="420" spans="3:15" ht="25.5">
      <c r="C420" s="44">
        <v>409</v>
      </c>
      <c r="D420" s="43"/>
      <c r="E420" s="45" t="s">
        <v>1333</v>
      </c>
      <c r="F420" s="103">
        <v>41978</v>
      </c>
      <c r="G420" s="66" t="s">
        <v>1249</v>
      </c>
      <c r="H420" s="44">
        <v>30198052</v>
      </c>
      <c r="I420" s="88">
        <v>971056.8</v>
      </c>
      <c r="J420" s="95">
        <v>42004</v>
      </c>
      <c r="K420" s="98" t="s">
        <v>1328</v>
      </c>
      <c r="L420" s="44" t="s">
        <v>547</v>
      </c>
      <c r="M420" s="85"/>
      <c r="N420" s="44"/>
      <c r="O420" s="44"/>
    </row>
    <row r="421" spans="3:15" ht="25.5">
      <c r="C421" s="44">
        <v>410</v>
      </c>
      <c r="D421" s="43"/>
      <c r="E421" s="69" t="s">
        <v>1334</v>
      </c>
      <c r="F421" s="95">
        <v>41978</v>
      </c>
      <c r="G421" s="98" t="s">
        <v>1900</v>
      </c>
      <c r="H421" s="44">
        <v>38976863</v>
      </c>
      <c r="I421" s="88">
        <v>164319.6</v>
      </c>
      <c r="J421" s="95">
        <v>42004</v>
      </c>
      <c r="K421" s="98" t="s">
        <v>1326</v>
      </c>
      <c r="L421" s="44" t="s">
        <v>547</v>
      </c>
      <c r="M421" s="85"/>
      <c r="N421" s="44"/>
      <c r="O421" s="44"/>
    </row>
    <row r="422" spans="3:15" ht="38.25">
      <c r="C422" s="44">
        <v>411</v>
      </c>
      <c r="D422" s="43"/>
      <c r="E422" s="69" t="s">
        <v>1335</v>
      </c>
      <c r="F422" s="97">
        <v>41978</v>
      </c>
      <c r="G422" s="66" t="s">
        <v>1124</v>
      </c>
      <c r="H422" s="44">
        <v>25005636</v>
      </c>
      <c r="I422" s="88">
        <v>220000</v>
      </c>
      <c r="J422" s="95">
        <v>42004</v>
      </c>
      <c r="K422" s="98" t="s">
        <v>1309</v>
      </c>
      <c r="L422" s="44" t="s">
        <v>547</v>
      </c>
      <c r="M422" s="85"/>
      <c r="N422" s="44"/>
      <c r="O422" s="44"/>
    </row>
    <row r="423" spans="3:15" ht="38.25">
      <c r="C423" s="44">
        <v>412</v>
      </c>
      <c r="D423" s="43"/>
      <c r="E423" s="69" t="s">
        <v>1336</v>
      </c>
      <c r="F423" s="95">
        <v>41983</v>
      </c>
      <c r="G423" s="98" t="s">
        <v>1900</v>
      </c>
      <c r="H423" s="44">
        <v>38976863</v>
      </c>
      <c r="I423" s="88">
        <v>105623</v>
      </c>
      <c r="J423" s="95">
        <v>42004</v>
      </c>
      <c r="K423" s="98" t="s">
        <v>1330</v>
      </c>
      <c r="L423" s="44" t="s">
        <v>547</v>
      </c>
      <c r="M423" s="85"/>
      <c r="N423" s="44"/>
      <c r="O423" s="44"/>
    </row>
    <row r="424" spans="3:15" ht="25.5">
      <c r="C424" s="44">
        <v>413</v>
      </c>
      <c r="D424" s="43"/>
      <c r="E424" s="69" t="s">
        <v>1337</v>
      </c>
      <c r="F424" s="95">
        <v>41983</v>
      </c>
      <c r="G424" s="66" t="s">
        <v>1124</v>
      </c>
      <c r="H424" s="44">
        <v>25005636</v>
      </c>
      <c r="I424" s="88">
        <v>308861.6</v>
      </c>
      <c r="J424" s="95">
        <v>42004</v>
      </c>
      <c r="K424" s="98" t="s">
        <v>1326</v>
      </c>
      <c r="L424" s="44" t="s">
        <v>547</v>
      </c>
      <c r="M424" s="85"/>
      <c r="N424" s="44"/>
      <c r="O424" s="44"/>
    </row>
    <row r="425" spans="3:15" ht="51">
      <c r="C425" s="44">
        <v>414</v>
      </c>
      <c r="D425" s="43"/>
      <c r="E425" s="69" t="s">
        <v>1338</v>
      </c>
      <c r="F425" s="133">
        <v>41990</v>
      </c>
      <c r="G425" s="66" t="s">
        <v>1124</v>
      </c>
      <c r="H425" s="44">
        <v>25005636</v>
      </c>
      <c r="I425" s="88">
        <v>70863.5</v>
      </c>
      <c r="J425" s="95">
        <v>42004</v>
      </c>
      <c r="K425" s="98" t="s">
        <v>1339</v>
      </c>
      <c r="L425" s="44" t="s">
        <v>547</v>
      </c>
      <c r="M425" s="85">
        <v>70863.5</v>
      </c>
      <c r="N425" s="44"/>
      <c r="O425" s="44"/>
    </row>
    <row r="426" spans="3:15" ht="63.75">
      <c r="C426" s="44">
        <v>415</v>
      </c>
      <c r="D426" s="43"/>
      <c r="E426" s="69" t="s">
        <v>1340</v>
      </c>
      <c r="F426" s="131">
        <v>41977</v>
      </c>
      <c r="G426" s="66" t="s">
        <v>1876</v>
      </c>
      <c r="H426" s="44">
        <v>34588367</v>
      </c>
      <c r="I426" s="88">
        <v>90000</v>
      </c>
      <c r="J426" s="95">
        <v>42004</v>
      </c>
      <c r="K426" s="98" t="s">
        <v>1341</v>
      </c>
      <c r="L426" s="44" t="s">
        <v>547</v>
      </c>
      <c r="M426" s="85">
        <v>40000</v>
      </c>
      <c r="N426" s="44"/>
      <c r="O426" s="44"/>
    </row>
    <row r="427" spans="3:15" ht="38.25">
      <c r="C427" s="44">
        <v>416</v>
      </c>
      <c r="D427" s="43"/>
      <c r="E427" s="69" t="s">
        <v>1342</v>
      </c>
      <c r="F427" s="131">
        <v>41948</v>
      </c>
      <c r="G427" s="66" t="s">
        <v>1876</v>
      </c>
      <c r="H427" s="44">
        <v>34588367</v>
      </c>
      <c r="I427" s="132">
        <v>49900</v>
      </c>
      <c r="J427" s="95">
        <v>42004</v>
      </c>
      <c r="K427" s="43" t="s">
        <v>1343</v>
      </c>
      <c r="L427" s="44" t="s">
        <v>547</v>
      </c>
      <c r="M427" s="85">
        <v>34814.9</v>
      </c>
      <c r="N427" s="44"/>
      <c r="O427" s="44"/>
    </row>
    <row r="428" spans="3:15" ht="63.75">
      <c r="C428" s="45">
        <v>417</v>
      </c>
      <c r="D428" s="43"/>
      <c r="E428" s="69" t="s">
        <v>1344</v>
      </c>
      <c r="F428" s="131">
        <v>41962</v>
      </c>
      <c r="G428" s="66" t="s">
        <v>1033</v>
      </c>
      <c r="H428" s="44">
        <v>35919121</v>
      </c>
      <c r="I428" s="88">
        <v>1320</v>
      </c>
      <c r="J428" s="97">
        <v>42004</v>
      </c>
      <c r="K428" s="98" t="s">
        <v>1345</v>
      </c>
      <c r="L428" s="44" t="s">
        <v>547</v>
      </c>
      <c r="M428" s="88"/>
      <c r="N428" s="44"/>
      <c r="O428" s="44"/>
    </row>
    <row r="429" spans="3:15" ht="51">
      <c r="C429" s="44">
        <v>418</v>
      </c>
      <c r="D429" s="134"/>
      <c r="E429" s="69" t="s">
        <v>1346</v>
      </c>
      <c r="F429" s="103">
        <v>41990</v>
      </c>
      <c r="G429" s="66" t="s">
        <v>22</v>
      </c>
      <c r="H429" s="104">
        <v>32781303</v>
      </c>
      <c r="I429" s="88">
        <v>2469.69</v>
      </c>
      <c r="J429" s="95">
        <v>42004</v>
      </c>
      <c r="K429" s="98" t="s">
        <v>23</v>
      </c>
      <c r="L429" s="44" t="s">
        <v>547</v>
      </c>
      <c r="M429" s="85">
        <v>2469.69</v>
      </c>
      <c r="N429" s="44"/>
      <c r="O429" s="44"/>
    </row>
    <row r="430" spans="3:15" ht="51">
      <c r="C430" s="45">
        <v>419</v>
      </c>
      <c r="D430" s="134"/>
      <c r="E430" s="45" t="s">
        <v>1347</v>
      </c>
      <c r="F430" s="95">
        <v>41948</v>
      </c>
      <c r="G430" s="135" t="s">
        <v>1348</v>
      </c>
      <c r="H430" s="136" t="s">
        <v>1349</v>
      </c>
      <c r="I430" s="88">
        <v>102098.4</v>
      </c>
      <c r="J430" s="95">
        <v>42004</v>
      </c>
      <c r="K430" s="98" t="s">
        <v>1350</v>
      </c>
      <c r="L430" s="44" t="s">
        <v>547</v>
      </c>
      <c r="M430" s="85">
        <v>102098.4</v>
      </c>
      <c r="N430" s="44"/>
      <c r="O430" s="44"/>
    </row>
    <row r="431" spans="3:15" ht="38.25">
      <c r="C431" s="44">
        <v>420</v>
      </c>
      <c r="D431" s="137" t="s">
        <v>1352</v>
      </c>
      <c r="E431" s="69" t="s">
        <v>1351</v>
      </c>
      <c r="F431" s="133">
        <v>41956</v>
      </c>
      <c r="G431" s="138" t="s">
        <v>1353</v>
      </c>
      <c r="H431" s="96" t="s">
        <v>1354</v>
      </c>
      <c r="I431" s="139">
        <v>2357.78</v>
      </c>
      <c r="J431" s="95">
        <v>42004</v>
      </c>
      <c r="K431" s="98" t="s">
        <v>1355</v>
      </c>
      <c r="L431" s="44" t="s">
        <v>547</v>
      </c>
      <c r="M431" s="86"/>
      <c r="N431" s="140"/>
      <c r="O431" s="140"/>
    </row>
    <row r="432" spans="3:15" ht="63.75">
      <c r="C432" s="45">
        <v>421</v>
      </c>
      <c r="D432" s="141" t="s">
        <v>1356</v>
      </c>
      <c r="E432" s="69" t="s">
        <v>1357</v>
      </c>
      <c r="F432" s="103">
        <v>41962</v>
      </c>
      <c r="G432" s="98" t="s">
        <v>1358</v>
      </c>
      <c r="H432" s="104">
        <v>13417687</v>
      </c>
      <c r="I432" s="88">
        <v>6205.81</v>
      </c>
      <c r="J432" s="95">
        <v>42004</v>
      </c>
      <c r="K432" s="141" t="s">
        <v>1359</v>
      </c>
      <c r="L432" s="44" t="s">
        <v>547</v>
      </c>
      <c r="M432" s="85">
        <v>6205.81</v>
      </c>
      <c r="N432" s="44"/>
      <c r="O432" s="44"/>
    </row>
    <row r="433" spans="3:15" ht="89.25">
      <c r="C433" s="44">
        <v>422</v>
      </c>
      <c r="D433" s="126" t="s">
        <v>1360</v>
      </c>
      <c r="E433" s="69" t="s">
        <v>1361</v>
      </c>
      <c r="F433" s="131">
        <v>41975</v>
      </c>
      <c r="G433" s="66" t="s">
        <v>1033</v>
      </c>
      <c r="H433" s="44">
        <v>35919121</v>
      </c>
      <c r="I433" s="88">
        <v>963.6</v>
      </c>
      <c r="J433" s="97">
        <v>42004</v>
      </c>
      <c r="K433" s="98" t="s">
        <v>1362</v>
      </c>
      <c r="L433" s="44" t="s">
        <v>547</v>
      </c>
      <c r="M433" s="85">
        <v>963.6</v>
      </c>
      <c r="N433" s="142"/>
      <c r="O433" s="142"/>
    </row>
    <row r="434" spans="3:15" ht="89.25">
      <c r="C434" s="45">
        <v>423</v>
      </c>
      <c r="D434" s="126" t="s">
        <v>1360</v>
      </c>
      <c r="E434" s="69" t="s">
        <v>1363</v>
      </c>
      <c r="F434" s="131">
        <v>41976</v>
      </c>
      <c r="G434" s="66" t="s">
        <v>1033</v>
      </c>
      <c r="H434" s="44">
        <v>35919121</v>
      </c>
      <c r="I434" s="88">
        <v>765.6</v>
      </c>
      <c r="J434" s="97">
        <v>42004</v>
      </c>
      <c r="K434" s="98" t="s">
        <v>1362</v>
      </c>
      <c r="L434" s="44" t="s">
        <v>547</v>
      </c>
      <c r="M434" s="85">
        <v>765.6</v>
      </c>
      <c r="N434" s="142"/>
      <c r="O434" s="142"/>
    </row>
    <row r="435" spans="3:15" ht="89.25">
      <c r="C435" s="44">
        <v>424</v>
      </c>
      <c r="D435" s="126" t="s">
        <v>1360</v>
      </c>
      <c r="E435" s="69" t="s">
        <v>1364</v>
      </c>
      <c r="F435" s="131">
        <v>41975</v>
      </c>
      <c r="G435" s="66" t="s">
        <v>1033</v>
      </c>
      <c r="H435" s="44">
        <v>35919121</v>
      </c>
      <c r="I435" s="88">
        <v>1083.6</v>
      </c>
      <c r="J435" s="97">
        <v>42004</v>
      </c>
      <c r="K435" s="98" t="s">
        <v>1362</v>
      </c>
      <c r="L435" s="44" t="s">
        <v>547</v>
      </c>
      <c r="M435" s="85">
        <v>1083.6</v>
      </c>
      <c r="N435" s="142"/>
      <c r="O435" s="142"/>
    </row>
    <row r="436" spans="3:15" ht="89.25">
      <c r="C436" s="45">
        <v>425</v>
      </c>
      <c r="D436" s="126" t="s">
        <v>1360</v>
      </c>
      <c r="E436" s="69" t="s">
        <v>1373</v>
      </c>
      <c r="F436" s="131">
        <v>41975</v>
      </c>
      <c r="G436" s="66" t="s">
        <v>1033</v>
      </c>
      <c r="H436" s="44">
        <v>35919121</v>
      </c>
      <c r="I436" s="88">
        <v>764.4</v>
      </c>
      <c r="J436" s="97">
        <v>42004</v>
      </c>
      <c r="K436" s="98" t="s">
        <v>1362</v>
      </c>
      <c r="L436" s="44" t="s">
        <v>547</v>
      </c>
      <c r="M436" s="85">
        <v>764.4</v>
      </c>
      <c r="N436" s="142"/>
      <c r="O436" s="142"/>
    </row>
    <row r="437" spans="3:15" ht="63.75">
      <c r="C437" s="44">
        <v>426</v>
      </c>
      <c r="D437" s="126" t="s">
        <v>1749</v>
      </c>
      <c r="E437" s="125">
        <v>182</v>
      </c>
      <c r="F437" s="95">
        <v>41976</v>
      </c>
      <c r="G437" s="66" t="s">
        <v>1590</v>
      </c>
      <c r="H437" s="44">
        <v>2145700677</v>
      </c>
      <c r="I437" s="88">
        <v>660</v>
      </c>
      <c r="J437" s="97">
        <v>42004</v>
      </c>
      <c r="K437" s="98" t="s">
        <v>1750</v>
      </c>
      <c r="L437" s="44" t="s">
        <v>547</v>
      </c>
      <c r="M437" s="85">
        <v>660</v>
      </c>
      <c r="N437" s="44"/>
      <c r="O437" s="44"/>
    </row>
    <row r="438" spans="3:15" ht="51">
      <c r="C438" s="45">
        <v>427</v>
      </c>
      <c r="D438" s="108"/>
      <c r="E438" s="45" t="s">
        <v>1751</v>
      </c>
      <c r="F438" s="133">
        <v>41992</v>
      </c>
      <c r="G438" s="98" t="s">
        <v>1752</v>
      </c>
      <c r="H438" s="44">
        <v>23945507</v>
      </c>
      <c r="I438" s="139">
        <v>1500</v>
      </c>
      <c r="J438" s="128">
        <v>42004</v>
      </c>
      <c r="K438" s="98" t="s">
        <v>1753</v>
      </c>
      <c r="L438" s="44" t="s">
        <v>547</v>
      </c>
      <c r="M438" s="85">
        <v>1500</v>
      </c>
      <c r="N438" s="44"/>
      <c r="O438" s="44"/>
    </row>
    <row r="439" spans="3:15" ht="38.25">
      <c r="C439" s="44">
        <v>428</v>
      </c>
      <c r="D439" s="126" t="s">
        <v>1754</v>
      </c>
      <c r="E439" s="44">
        <v>217</v>
      </c>
      <c r="F439" s="131">
        <v>41995</v>
      </c>
      <c r="G439" s="66" t="s">
        <v>1590</v>
      </c>
      <c r="H439" s="44">
        <v>2145700677</v>
      </c>
      <c r="I439" s="132">
        <v>990</v>
      </c>
      <c r="J439" s="128">
        <v>42004</v>
      </c>
      <c r="K439" s="126" t="s">
        <v>1754</v>
      </c>
      <c r="L439" s="44" t="s">
        <v>547</v>
      </c>
      <c r="M439" s="85">
        <v>990</v>
      </c>
      <c r="N439" s="44"/>
      <c r="O439" s="44"/>
    </row>
    <row r="440" spans="3:15" ht="38.25">
      <c r="C440" s="45">
        <v>429</v>
      </c>
      <c r="D440" s="126" t="s">
        <v>1754</v>
      </c>
      <c r="E440" s="125">
        <v>216</v>
      </c>
      <c r="F440" s="131">
        <v>41995</v>
      </c>
      <c r="G440" s="66" t="s">
        <v>1590</v>
      </c>
      <c r="H440" s="44">
        <v>2145700677</v>
      </c>
      <c r="I440" s="132">
        <v>5000</v>
      </c>
      <c r="J440" s="128">
        <v>42004</v>
      </c>
      <c r="K440" s="126" t="s">
        <v>1754</v>
      </c>
      <c r="L440" s="44" t="s">
        <v>547</v>
      </c>
      <c r="M440" s="85">
        <v>5000</v>
      </c>
      <c r="N440" s="44"/>
      <c r="O440" s="44"/>
    </row>
    <row r="441" spans="3:15" ht="51">
      <c r="C441" s="44">
        <v>430</v>
      </c>
      <c r="D441" s="126" t="s">
        <v>1755</v>
      </c>
      <c r="E441" s="125" t="s">
        <v>1756</v>
      </c>
      <c r="F441" s="103">
        <v>41971</v>
      </c>
      <c r="G441" s="98" t="s">
        <v>1757</v>
      </c>
      <c r="H441" s="44">
        <v>26510307</v>
      </c>
      <c r="I441" s="132">
        <v>3672</v>
      </c>
      <c r="J441" s="128">
        <v>42004</v>
      </c>
      <c r="K441" s="98" t="s">
        <v>1758</v>
      </c>
      <c r="L441" s="44" t="s">
        <v>547</v>
      </c>
      <c r="M441" s="86">
        <v>3672</v>
      </c>
      <c r="N441" s="44"/>
      <c r="O441" s="44"/>
    </row>
    <row r="442" spans="3:15" ht="63.75">
      <c r="C442" s="45">
        <v>431</v>
      </c>
      <c r="D442" s="126" t="s">
        <v>1749</v>
      </c>
      <c r="E442" s="125">
        <v>149</v>
      </c>
      <c r="F442" s="131">
        <v>41955</v>
      </c>
      <c r="G442" s="66" t="s">
        <v>1590</v>
      </c>
      <c r="H442" s="44">
        <v>2145700677</v>
      </c>
      <c r="I442" s="132">
        <v>360</v>
      </c>
      <c r="J442" s="128">
        <v>42004</v>
      </c>
      <c r="K442" s="98" t="s">
        <v>1750</v>
      </c>
      <c r="L442" s="44" t="s">
        <v>547</v>
      </c>
      <c r="M442" s="85">
        <v>360</v>
      </c>
      <c r="N442" s="44"/>
      <c r="O442" s="44"/>
    </row>
    <row r="443" spans="3:15" ht="63.75">
      <c r="C443" s="45">
        <v>432</v>
      </c>
      <c r="D443" s="126" t="s">
        <v>1754</v>
      </c>
      <c r="E443" s="125">
        <v>28</v>
      </c>
      <c r="F443" s="131">
        <v>41948</v>
      </c>
      <c r="G443" s="66" t="s">
        <v>1590</v>
      </c>
      <c r="H443" s="44">
        <v>2145700677</v>
      </c>
      <c r="I443" s="132">
        <v>1748</v>
      </c>
      <c r="J443" s="128">
        <v>42004</v>
      </c>
      <c r="K443" s="98" t="s">
        <v>1750</v>
      </c>
      <c r="L443" s="44" t="s">
        <v>547</v>
      </c>
      <c r="M443" s="85">
        <v>1748</v>
      </c>
      <c r="N443" s="44"/>
      <c r="O443" s="44"/>
    </row>
    <row r="444" spans="3:15" ht="51">
      <c r="C444" s="45">
        <v>433</v>
      </c>
      <c r="D444" s="108"/>
      <c r="E444" s="45" t="s">
        <v>1365</v>
      </c>
      <c r="F444" s="143">
        <v>41948</v>
      </c>
      <c r="G444" s="66" t="s">
        <v>1366</v>
      </c>
      <c r="H444" s="44">
        <v>23359034</v>
      </c>
      <c r="I444" s="89">
        <v>538.87</v>
      </c>
      <c r="J444" s="128">
        <v>42004</v>
      </c>
      <c r="K444" s="43" t="s">
        <v>1367</v>
      </c>
      <c r="L444" s="44" t="s">
        <v>547</v>
      </c>
      <c r="M444" s="88"/>
      <c r="N444" s="44"/>
      <c r="O444" s="44"/>
    </row>
    <row r="445" spans="3:15" ht="38.25">
      <c r="C445" s="44">
        <v>434</v>
      </c>
      <c r="D445" s="144"/>
      <c r="E445" s="44" t="s">
        <v>1368</v>
      </c>
      <c r="F445" s="143">
        <v>41965</v>
      </c>
      <c r="G445" s="145" t="s">
        <v>1369</v>
      </c>
      <c r="H445" s="146">
        <v>2765510933</v>
      </c>
      <c r="I445" s="88">
        <v>65879</v>
      </c>
      <c r="J445" s="128">
        <v>42004</v>
      </c>
      <c r="K445" s="98" t="s">
        <v>1370</v>
      </c>
      <c r="L445" s="44" t="s">
        <v>547</v>
      </c>
      <c r="M445" s="85">
        <v>65879</v>
      </c>
      <c r="N445" s="44"/>
      <c r="O445" s="44"/>
    </row>
    <row r="446" spans="3:15" ht="38.25">
      <c r="C446" s="45">
        <v>435</v>
      </c>
      <c r="D446" s="108"/>
      <c r="E446" s="45" t="s">
        <v>1371</v>
      </c>
      <c r="F446" s="143">
        <v>41985</v>
      </c>
      <c r="G446" s="98" t="s">
        <v>1372</v>
      </c>
      <c r="H446" s="104">
        <v>2374820209</v>
      </c>
      <c r="I446" s="89">
        <v>33121</v>
      </c>
      <c r="J446" s="128">
        <v>42004</v>
      </c>
      <c r="K446" s="98" t="s">
        <v>1370</v>
      </c>
      <c r="L446" s="44" t="s">
        <v>547</v>
      </c>
      <c r="M446" s="85">
        <f>33121-249</f>
        <v>32872</v>
      </c>
      <c r="N446" s="44"/>
      <c r="O446" s="44"/>
    </row>
    <row r="447" spans="3:15" ht="38.25">
      <c r="C447" s="44">
        <v>436</v>
      </c>
      <c r="D447" s="144" t="s">
        <v>85</v>
      </c>
      <c r="E447" s="44">
        <v>50</v>
      </c>
      <c r="F447" s="95">
        <v>41717</v>
      </c>
      <c r="G447" s="135" t="s">
        <v>82</v>
      </c>
      <c r="H447" s="45">
        <v>32298653</v>
      </c>
      <c r="I447" s="88">
        <v>315408</v>
      </c>
      <c r="J447" s="97">
        <v>42004</v>
      </c>
      <c r="K447" s="43" t="s">
        <v>942</v>
      </c>
      <c r="L447" s="44" t="s">
        <v>943</v>
      </c>
      <c r="M447" s="88"/>
      <c r="N447" s="44"/>
      <c r="O447" s="44"/>
    </row>
    <row r="448" spans="3:15" ht="25.5">
      <c r="C448" s="45">
        <v>437</v>
      </c>
      <c r="D448" s="108"/>
      <c r="E448" s="147">
        <v>1</v>
      </c>
      <c r="F448" s="133">
        <v>41673</v>
      </c>
      <c r="G448" s="66" t="s">
        <v>944</v>
      </c>
      <c r="H448" s="44">
        <v>2487700532</v>
      </c>
      <c r="I448" s="139">
        <v>21562</v>
      </c>
      <c r="J448" s="97">
        <v>42004</v>
      </c>
      <c r="K448" s="43" t="s">
        <v>945</v>
      </c>
      <c r="L448" s="44" t="s">
        <v>547</v>
      </c>
      <c r="M448" s="88"/>
      <c r="N448" s="44"/>
      <c r="O448" s="44"/>
    </row>
    <row r="449" spans="3:15" ht="25.5">
      <c r="C449" s="44">
        <v>438</v>
      </c>
      <c r="D449" s="144"/>
      <c r="E449" s="125">
        <v>75</v>
      </c>
      <c r="F449" s="131">
        <v>41751</v>
      </c>
      <c r="G449" s="145" t="s">
        <v>946</v>
      </c>
      <c r="H449" s="44">
        <v>2558100335</v>
      </c>
      <c r="I449" s="132">
        <v>2470</v>
      </c>
      <c r="J449" s="97">
        <v>42004</v>
      </c>
      <c r="K449" s="43" t="s">
        <v>947</v>
      </c>
      <c r="L449" s="44" t="s">
        <v>547</v>
      </c>
      <c r="M449" s="88"/>
      <c r="N449" s="44"/>
      <c r="O449" s="44"/>
    </row>
    <row r="450" spans="3:15" ht="12.75">
      <c r="C450" s="45">
        <v>439</v>
      </c>
      <c r="D450" s="108"/>
      <c r="E450" s="147">
        <v>76</v>
      </c>
      <c r="F450" s="131">
        <v>41751</v>
      </c>
      <c r="G450" s="145" t="s">
        <v>946</v>
      </c>
      <c r="H450" s="44">
        <v>2558100335</v>
      </c>
      <c r="I450" s="88">
        <v>1233.6</v>
      </c>
      <c r="J450" s="97">
        <v>42004</v>
      </c>
      <c r="K450" s="43" t="s">
        <v>948</v>
      </c>
      <c r="L450" s="44" t="s">
        <v>547</v>
      </c>
      <c r="M450" s="88"/>
      <c r="N450" s="44"/>
      <c r="O450" s="44"/>
    </row>
    <row r="451" spans="3:15" ht="12.75">
      <c r="C451" s="44">
        <v>440</v>
      </c>
      <c r="D451" s="144"/>
      <c r="E451" s="125">
        <v>77</v>
      </c>
      <c r="F451" s="131">
        <v>41751</v>
      </c>
      <c r="G451" s="145" t="s">
        <v>946</v>
      </c>
      <c r="H451" s="44">
        <v>2558100335</v>
      </c>
      <c r="I451" s="132">
        <v>663</v>
      </c>
      <c r="J451" s="97">
        <v>42004</v>
      </c>
      <c r="K451" s="43" t="s">
        <v>949</v>
      </c>
      <c r="L451" s="44" t="s">
        <v>547</v>
      </c>
      <c r="M451" s="89"/>
      <c r="N451" s="44"/>
      <c r="O451" s="44"/>
    </row>
    <row r="452" spans="3:15" ht="12.75">
      <c r="C452" s="45">
        <v>441</v>
      </c>
      <c r="D452" s="108"/>
      <c r="E452" s="147">
        <v>78</v>
      </c>
      <c r="F452" s="131">
        <v>41751</v>
      </c>
      <c r="G452" s="145" t="s">
        <v>946</v>
      </c>
      <c r="H452" s="44">
        <v>2558100335</v>
      </c>
      <c r="I452" s="89">
        <v>3303</v>
      </c>
      <c r="J452" s="97">
        <v>42004</v>
      </c>
      <c r="K452" s="43" t="s">
        <v>950</v>
      </c>
      <c r="L452" s="44" t="s">
        <v>547</v>
      </c>
      <c r="M452" s="88"/>
      <c r="N452" s="44"/>
      <c r="O452" s="44"/>
    </row>
    <row r="453" spans="3:15" ht="63.75">
      <c r="C453" s="44">
        <v>442</v>
      </c>
      <c r="D453" s="144"/>
      <c r="E453" s="125">
        <v>79</v>
      </c>
      <c r="F453" s="131">
        <v>41751</v>
      </c>
      <c r="G453" s="145" t="s">
        <v>946</v>
      </c>
      <c r="H453" s="44">
        <v>2558100335</v>
      </c>
      <c r="I453" s="88">
        <v>9725</v>
      </c>
      <c r="J453" s="97">
        <v>42004</v>
      </c>
      <c r="K453" s="43" t="s">
        <v>951</v>
      </c>
      <c r="L453" s="44" t="s">
        <v>547</v>
      </c>
      <c r="M453" s="88"/>
      <c r="N453" s="44"/>
      <c r="O453" s="44"/>
    </row>
    <row r="454" spans="3:15" ht="12.75">
      <c r="C454" s="44">
        <v>443</v>
      </c>
      <c r="D454" s="108"/>
      <c r="E454" s="147">
        <v>80</v>
      </c>
      <c r="F454" s="131">
        <v>41751</v>
      </c>
      <c r="G454" s="145" t="s">
        <v>946</v>
      </c>
      <c r="H454" s="44">
        <v>2558100335</v>
      </c>
      <c r="I454" s="89">
        <v>325</v>
      </c>
      <c r="J454" s="97">
        <v>42004</v>
      </c>
      <c r="K454" s="43" t="s">
        <v>952</v>
      </c>
      <c r="L454" s="44" t="s">
        <v>547</v>
      </c>
      <c r="M454" s="88"/>
      <c r="N454" s="44"/>
      <c r="O454" s="44"/>
    </row>
    <row r="455" spans="3:15" ht="12.75">
      <c r="C455" s="44">
        <v>444</v>
      </c>
      <c r="D455" s="144"/>
      <c r="E455" s="125">
        <v>81</v>
      </c>
      <c r="F455" s="131">
        <v>41751</v>
      </c>
      <c r="G455" s="145" t="s">
        <v>946</v>
      </c>
      <c r="H455" s="44">
        <v>2558100335</v>
      </c>
      <c r="I455" s="88">
        <v>3200</v>
      </c>
      <c r="J455" s="97">
        <v>42004</v>
      </c>
      <c r="K455" s="43" t="s">
        <v>953</v>
      </c>
      <c r="L455" s="44" t="s">
        <v>547</v>
      </c>
      <c r="M455" s="88"/>
      <c r="N455" s="44"/>
      <c r="O455" s="44"/>
    </row>
    <row r="456" spans="3:15" ht="12.75">
      <c r="C456" s="44">
        <v>445</v>
      </c>
      <c r="D456" s="108"/>
      <c r="E456" s="147">
        <v>82</v>
      </c>
      <c r="F456" s="131">
        <v>41751</v>
      </c>
      <c r="G456" s="66" t="s">
        <v>80</v>
      </c>
      <c r="H456" s="104">
        <v>24434499</v>
      </c>
      <c r="I456" s="89">
        <v>19512</v>
      </c>
      <c r="J456" s="97">
        <v>42004</v>
      </c>
      <c r="K456" s="43" t="s">
        <v>954</v>
      </c>
      <c r="L456" s="44" t="s">
        <v>547</v>
      </c>
      <c r="M456" s="88"/>
      <c r="N456" s="44"/>
      <c r="O456" s="44"/>
    </row>
    <row r="457" spans="3:15" ht="12.75">
      <c r="C457" s="44">
        <v>446</v>
      </c>
      <c r="D457" s="126"/>
      <c r="E457" s="125">
        <v>83</v>
      </c>
      <c r="F457" s="131">
        <v>41751</v>
      </c>
      <c r="G457" s="66" t="s">
        <v>80</v>
      </c>
      <c r="H457" s="104">
        <v>24434499</v>
      </c>
      <c r="I457" s="88">
        <v>40864</v>
      </c>
      <c r="J457" s="97">
        <v>42004</v>
      </c>
      <c r="K457" s="43" t="s">
        <v>955</v>
      </c>
      <c r="L457" s="44" t="s">
        <v>547</v>
      </c>
      <c r="M457" s="88"/>
      <c r="N457" s="44"/>
      <c r="O457" s="44"/>
    </row>
    <row r="458" spans="3:15" ht="38.25">
      <c r="C458" s="44">
        <v>447</v>
      </c>
      <c r="D458" s="126"/>
      <c r="E458" s="147">
        <v>84</v>
      </c>
      <c r="F458" s="131">
        <v>41751</v>
      </c>
      <c r="G458" s="66" t="s">
        <v>80</v>
      </c>
      <c r="H458" s="104">
        <v>24434499</v>
      </c>
      <c r="I458" s="89">
        <v>39073</v>
      </c>
      <c r="J458" s="97">
        <v>42004</v>
      </c>
      <c r="K458" s="43" t="s">
        <v>956</v>
      </c>
      <c r="L458" s="44" t="s">
        <v>547</v>
      </c>
      <c r="M458" s="89"/>
      <c r="N458" s="44"/>
      <c r="O458" s="44"/>
    </row>
    <row r="459" spans="3:15" ht="38.25">
      <c r="C459" s="44">
        <v>448</v>
      </c>
      <c r="D459" s="126"/>
      <c r="E459" s="125">
        <v>85</v>
      </c>
      <c r="F459" s="131">
        <v>41751</v>
      </c>
      <c r="G459" s="66" t="s">
        <v>80</v>
      </c>
      <c r="H459" s="104">
        <v>24434499</v>
      </c>
      <c r="I459" s="88">
        <v>1456</v>
      </c>
      <c r="J459" s="97">
        <v>42004</v>
      </c>
      <c r="K459" s="43" t="s">
        <v>957</v>
      </c>
      <c r="L459" s="44" t="s">
        <v>547</v>
      </c>
      <c r="M459" s="88"/>
      <c r="N459" s="44"/>
      <c r="O459" s="44"/>
    </row>
    <row r="460" spans="3:15" ht="38.25">
      <c r="C460" s="44">
        <v>449</v>
      </c>
      <c r="D460" s="126"/>
      <c r="E460" s="125">
        <v>86</v>
      </c>
      <c r="F460" s="131">
        <v>41751</v>
      </c>
      <c r="G460" s="145" t="s">
        <v>946</v>
      </c>
      <c r="H460" s="44">
        <v>2558100335</v>
      </c>
      <c r="I460" s="89">
        <v>750</v>
      </c>
      <c r="J460" s="97">
        <v>42004</v>
      </c>
      <c r="K460" s="43" t="s">
        <v>958</v>
      </c>
      <c r="L460" s="44" t="s">
        <v>547</v>
      </c>
      <c r="M460" s="88"/>
      <c r="N460" s="44"/>
      <c r="O460" s="44"/>
    </row>
    <row r="461" spans="3:15" ht="63.75">
      <c r="C461" s="44">
        <v>450</v>
      </c>
      <c r="D461" s="144"/>
      <c r="E461" s="125">
        <v>98</v>
      </c>
      <c r="F461" s="131">
        <v>41775</v>
      </c>
      <c r="G461" s="66" t="s">
        <v>944</v>
      </c>
      <c r="H461" s="44">
        <v>2487700532</v>
      </c>
      <c r="I461" s="88">
        <v>6000.08</v>
      </c>
      <c r="J461" s="97">
        <v>42004</v>
      </c>
      <c r="K461" s="43" t="s">
        <v>959</v>
      </c>
      <c r="L461" s="44" t="s">
        <v>547</v>
      </c>
      <c r="M461" s="88"/>
      <c r="N461" s="44"/>
      <c r="O461" s="44"/>
    </row>
    <row r="462" spans="3:15" ht="12.75">
      <c r="C462" s="44">
        <v>451</v>
      </c>
      <c r="D462" s="108"/>
      <c r="E462" s="147">
        <v>134</v>
      </c>
      <c r="F462" s="133">
        <v>41893</v>
      </c>
      <c r="G462" s="145" t="s">
        <v>946</v>
      </c>
      <c r="H462" s="44">
        <v>2558100335</v>
      </c>
      <c r="I462" s="89">
        <v>24897.8</v>
      </c>
      <c r="J462" s="97">
        <v>42004</v>
      </c>
      <c r="K462" s="43" t="s">
        <v>960</v>
      </c>
      <c r="L462" s="44" t="s">
        <v>547</v>
      </c>
      <c r="M462" s="88"/>
      <c r="N462" s="44"/>
      <c r="O462" s="44"/>
    </row>
    <row r="463" spans="3:15" ht="63.75">
      <c r="C463" s="44">
        <v>452</v>
      </c>
      <c r="D463" s="144"/>
      <c r="E463" s="125">
        <v>146</v>
      </c>
      <c r="F463" s="103">
        <v>41895</v>
      </c>
      <c r="G463" s="44" t="s">
        <v>961</v>
      </c>
      <c r="H463" s="104">
        <v>2824512025</v>
      </c>
      <c r="I463" s="88">
        <v>72373.52</v>
      </c>
      <c r="J463" s="97">
        <v>42004</v>
      </c>
      <c r="K463" s="43" t="s">
        <v>962</v>
      </c>
      <c r="L463" s="44" t="s">
        <v>547</v>
      </c>
      <c r="M463" s="88"/>
      <c r="N463" s="44"/>
      <c r="O463" s="44"/>
    </row>
    <row r="464" spans="3:15" ht="63.75">
      <c r="C464" s="44">
        <v>453</v>
      </c>
      <c r="D464" s="108"/>
      <c r="E464" s="147">
        <v>147</v>
      </c>
      <c r="F464" s="133">
        <v>41918</v>
      </c>
      <c r="G464" s="44" t="s">
        <v>961</v>
      </c>
      <c r="H464" s="104">
        <v>2824512025</v>
      </c>
      <c r="I464" s="89">
        <v>10948.2</v>
      </c>
      <c r="J464" s="97">
        <v>42004</v>
      </c>
      <c r="K464" s="43" t="s">
        <v>962</v>
      </c>
      <c r="L464" s="44" t="s">
        <v>547</v>
      </c>
      <c r="M464" s="88"/>
      <c r="N464" s="44"/>
      <c r="O464" s="44"/>
    </row>
    <row r="465" spans="3:15" ht="25.5">
      <c r="C465" s="44">
        <v>454</v>
      </c>
      <c r="D465" s="144"/>
      <c r="E465" s="125">
        <v>57</v>
      </c>
      <c r="F465" s="103">
        <v>41764</v>
      </c>
      <c r="G465" s="125" t="s">
        <v>944</v>
      </c>
      <c r="H465" s="44">
        <v>2487700532</v>
      </c>
      <c r="I465" s="88">
        <v>30540.39</v>
      </c>
      <c r="J465" s="97">
        <v>42004</v>
      </c>
      <c r="K465" s="43" t="s">
        <v>963</v>
      </c>
      <c r="L465" s="44" t="s">
        <v>547</v>
      </c>
      <c r="M465" s="88"/>
      <c r="N465" s="44"/>
      <c r="O465" s="44"/>
    </row>
    <row r="466" spans="3:15" ht="12.75">
      <c r="C466" s="44">
        <v>455</v>
      </c>
      <c r="D466" s="144"/>
      <c r="E466" s="125">
        <v>58</v>
      </c>
      <c r="F466" s="103">
        <v>41764</v>
      </c>
      <c r="G466" s="125" t="s">
        <v>944</v>
      </c>
      <c r="H466" s="44">
        <v>2487700532</v>
      </c>
      <c r="I466" s="88">
        <v>14832.55</v>
      </c>
      <c r="J466" s="97">
        <v>42004</v>
      </c>
      <c r="K466" s="43" t="s">
        <v>964</v>
      </c>
      <c r="L466" s="44" t="s">
        <v>547</v>
      </c>
      <c r="M466" s="88"/>
      <c r="N466" s="44"/>
      <c r="O466" s="44"/>
    </row>
    <row r="467" spans="3:15" ht="140.25">
      <c r="C467" s="44">
        <v>456</v>
      </c>
      <c r="D467" s="144"/>
      <c r="E467" s="125">
        <v>59</v>
      </c>
      <c r="F467" s="103">
        <v>41764</v>
      </c>
      <c r="G467" s="125" t="s">
        <v>944</v>
      </c>
      <c r="H467" s="44">
        <v>2487700532</v>
      </c>
      <c r="I467" s="88">
        <v>68795.26</v>
      </c>
      <c r="J467" s="97">
        <v>42004</v>
      </c>
      <c r="K467" s="43" t="s">
        <v>965</v>
      </c>
      <c r="L467" s="44" t="s">
        <v>547</v>
      </c>
      <c r="M467" s="88"/>
      <c r="N467" s="44"/>
      <c r="O467" s="44"/>
    </row>
    <row r="468" spans="3:15" ht="63.75">
      <c r="C468" s="44">
        <v>457</v>
      </c>
      <c r="D468" s="144"/>
      <c r="E468" s="125">
        <v>60</v>
      </c>
      <c r="F468" s="103">
        <v>41764</v>
      </c>
      <c r="G468" s="125" t="s">
        <v>944</v>
      </c>
      <c r="H468" s="44">
        <v>2487700532</v>
      </c>
      <c r="I468" s="88">
        <v>24799.97</v>
      </c>
      <c r="J468" s="97">
        <v>42004</v>
      </c>
      <c r="K468" s="43" t="s">
        <v>959</v>
      </c>
      <c r="L468" s="44" t="s">
        <v>547</v>
      </c>
      <c r="M468" s="88"/>
      <c r="N468" s="44"/>
      <c r="O468" s="44"/>
    </row>
    <row r="469" spans="3:15" ht="12.75">
      <c r="C469" s="44">
        <v>458</v>
      </c>
      <c r="D469" s="144"/>
      <c r="E469" s="125">
        <v>61</v>
      </c>
      <c r="F469" s="103">
        <v>41764</v>
      </c>
      <c r="G469" s="125" t="s">
        <v>944</v>
      </c>
      <c r="H469" s="44">
        <v>2487700532</v>
      </c>
      <c r="I469" s="88">
        <v>28710.36</v>
      </c>
      <c r="J469" s="97">
        <v>42004</v>
      </c>
      <c r="K469" s="43" t="s">
        <v>966</v>
      </c>
      <c r="L469" s="44" t="s">
        <v>547</v>
      </c>
      <c r="M469" s="88"/>
      <c r="N469" s="44"/>
      <c r="O469" s="44"/>
    </row>
    <row r="470" spans="3:15" ht="12.75">
      <c r="C470" s="44">
        <v>459</v>
      </c>
      <c r="D470" s="144"/>
      <c r="E470" s="125">
        <v>62</v>
      </c>
      <c r="F470" s="103">
        <v>41753</v>
      </c>
      <c r="G470" s="148" t="s">
        <v>946</v>
      </c>
      <c r="H470" s="44">
        <v>2558100335</v>
      </c>
      <c r="I470" s="88">
        <v>18674</v>
      </c>
      <c r="J470" s="97">
        <v>42004</v>
      </c>
      <c r="K470" s="43" t="s">
        <v>967</v>
      </c>
      <c r="L470" s="44" t="s">
        <v>547</v>
      </c>
      <c r="M470" s="88"/>
      <c r="N470" s="44"/>
      <c r="O470" s="44"/>
    </row>
    <row r="471" spans="3:15" ht="12.75">
      <c r="C471" s="44">
        <v>460</v>
      </c>
      <c r="D471" s="144"/>
      <c r="E471" s="125">
        <v>63</v>
      </c>
      <c r="F471" s="103">
        <v>41773</v>
      </c>
      <c r="G471" s="148" t="s">
        <v>946</v>
      </c>
      <c r="H471" s="44">
        <v>2558100335</v>
      </c>
      <c r="I471" s="88">
        <v>7932.6</v>
      </c>
      <c r="J471" s="97">
        <v>42004</v>
      </c>
      <c r="K471" s="43" t="s">
        <v>968</v>
      </c>
      <c r="L471" s="44" t="s">
        <v>547</v>
      </c>
      <c r="M471" s="88"/>
      <c r="N471" s="44"/>
      <c r="O471" s="44"/>
    </row>
    <row r="472" spans="3:15" ht="12.75">
      <c r="C472" s="44">
        <v>461</v>
      </c>
      <c r="D472" s="144"/>
      <c r="E472" s="125">
        <v>64</v>
      </c>
      <c r="F472" s="103">
        <v>41751</v>
      </c>
      <c r="G472" s="148" t="s">
        <v>946</v>
      </c>
      <c r="H472" s="44">
        <v>2558100335</v>
      </c>
      <c r="I472" s="88">
        <v>12555</v>
      </c>
      <c r="J472" s="97">
        <v>42004</v>
      </c>
      <c r="K472" s="43" t="s">
        <v>969</v>
      </c>
      <c r="L472" s="44" t="s">
        <v>547</v>
      </c>
      <c r="M472" s="88"/>
      <c r="N472" s="44"/>
      <c r="O472" s="44"/>
    </row>
    <row r="473" spans="3:15" ht="25.5">
      <c r="C473" s="44">
        <v>462</v>
      </c>
      <c r="D473" s="144"/>
      <c r="E473" s="125">
        <v>65</v>
      </c>
      <c r="F473" s="103">
        <v>41751</v>
      </c>
      <c r="G473" s="148" t="s">
        <v>946</v>
      </c>
      <c r="H473" s="44">
        <v>2558100335</v>
      </c>
      <c r="I473" s="88">
        <v>33252</v>
      </c>
      <c r="J473" s="97">
        <v>42004</v>
      </c>
      <c r="K473" s="43" t="s">
        <v>970</v>
      </c>
      <c r="L473" s="44" t="s">
        <v>547</v>
      </c>
      <c r="M473" s="88"/>
      <c r="N473" s="44"/>
      <c r="O473" s="44"/>
    </row>
    <row r="474" spans="3:15" ht="12.75">
      <c r="C474" s="44">
        <v>463</v>
      </c>
      <c r="D474" s="144"/>
      <c r="E474" s="125">
        <v>66</v>
      </c>
      <c r="F474" s="103">
        <v>41751</v>
      </c>
      <c r="G474" s="148" t="s">
        <v>946</v>
      </c>
      <c r="H474" s="44">
        <v>2558100335</v>
      </c>
      <c r="I474" s="88">
        <v>43482.53</v>
      </c>
      <c r="J474" s="97">
        <v>42004</v>
      </c>
      <c r="K474" s="43" t="s">
        <v>971</v>
      </c>
      <c r="L474" s="44" t="s">
        <v>547</v>
      </c>
      <c r="M474" s="88"/>
      <c r="N474" s="44"/>
      <c r="O474" s="44"/>
    </row>
    <row r="475" spans="3:15" ht="25.5">
      <c r="C475" s="44">
        <v>464</v>
      </c>
      <c r="D475" s="144"/>
      <c r="E475" s="125">
        <v>67</v>
      </c>
      <c r="F475" s="103">
        <v>41751</v>
      </c>
      <c r="G475" s="148" t="s">
        <v>946</v>
      </c>
      <c r="H475" s="44">
        <v>2558100335</v>
      </c>
      <c r="I475" s="88">
        <v>2844</v>
      </c>
      <c r="J475" s="97">
        <v>42004</v>
      </c>
      <c r="K475" s="43" t="s">
        <v>972</v>
      </c>
      <c r="L475" s="44" t="s">
        <v>547</v>
      </c>
      <c r="M475" s="88"/>
      <c r="N475" s="44"/>
      <c r="O475" s="44"/>
    </row>
    <row r="476" spans="3:15" ht="12.75">
      <c r="C476" s="44">
        <v>465</v>
      </c>
      <c r="D476" s="144"/>
      <c r="E476" s="125">
        <v>68</v>
      </c>
      <c r="F476" s="103">
        <v>41751</v>
      </c>
      <c r="G476" s="148" t="s">
        <v>946</v>
      </c>
      <c r="H476" s="44">
        <v>2558100335</v>
      </c>
      <c r="I476" s="88">
        <v>32454.98</v>
      </c>
      <c r="J476" s="97">
        <v>42004</v>
      </c>
      <c r="K476" s="43" t="s">
        <v>973</v>
      </c>
      <c r="L476" s="44" t="s">
        <v>547</v>
      </c>
      <c r="M476" s="88"/>
      <c r="N476" s="44"/>
      <c r="O476" s="44"/>
    </row>
    <row r="477" spans="3:15" ht="25.5">
      <c r="C477" s="44">
        <v>466</v>
      </c>
      <c r="D477" s="144"/>
      <c r="E477" s="125">
        <v>69</v>
      </c>
      <c r="F477" s="103">
        <v>41751</v>
      </c>
      <c r="G477" s="148" t="s">
        <v>946</v>
      </c>
      <c r="H477" s="44">
        <v>2558100335</v>
      </c>
      <c r="I477" s="88">
        <v>70924.86</v>
      </c>
      <c r="J477" s="97">
        <v>42004</v>
      </c>
      <c r="K477" s="43" t="s">
        <v>974</v>
      </c>
      <c r="L477" s="44" t="s">
        <v>547</v>
      </c>
      <c r="M477" s="88"/>
      <c r="N477" s="44"/>
      <c r="O477" s="44"/>
    </row>
    <row r="478" spans="3:15" ht="38.25">
      <c r="C478" s="44">
        <v>467</v>
      </c>
      <c r="D478" s="144"/>
      <c r="E478" s="125">
        <v>70</v>
      </c>
      <c r="F478" s="103">
        <v>41751</v>
      </c>
      <c r="G478" s="148" t="s">
        <v>946</v>
      </c>
      <c r="H478" s="44">
        <v>2558100335</v>
      </c>
      <c r="I478" s="88">
        <v>40981.59</v>
      </c>
      <c r="J478" s="97">
        <v>42004</v>
      </c>
      <c r="K478" s="43" t="s">
        <v>975</v>
      </c>
      <c r="L478" s="44" t="s">
        <v>547</v>
      </c>
      <c r="M478" s="88"/>
      <c r="N478" s="44"/>
      <c r="O478" s="44"/>
    </row>
    <row r="479" spans="3:15" ht="25.5">
      <c r="C479" s="44">
        <v>468</v>
      </c>
      <c r="D479" s="144"/>
      <c r="E479" s="125">
        <v>71</v>
      </c>
      <c r="F479" s="103">
        <v>41751</v>
      </c>
      <c r="G479" s="148" t="s">
        <v>946</v>
      </c>
      <c r="H479" s="44">
        <v>2558100335</v>
      </c>
      <c r="I479" s="88">
        <v>20224</v>
      </c>
      <c r="J479" s="97">
        <v>42004</v>
      </c>
      <c r="K479" s="43" t="s">
        <v>976</v>
      </c>
      <c r="L479" s="44" t="s">
        <v>547</v>
      </c>
      <c r="M479" s="88"/>
      <c r="N479" s="44"/>
      <c r="O479" s="44"/>
    </row>
    <row r="480" spans="3:15" ht="25.5">
      <c r="C480" s="44">
        <v>469</v>
      </c>
      <c r="D480" s="144"/>
      <c r="E480" s="125">
        <v>72</v>
      </c>
      <c r="F480" s="103">
        <v>41751</v>
      </c>
      <c r="G480" s="148" t="s">
        <v>946</v>
      </c>
      <c r="H480" s="44">
        <v>2558100335</v>
      </c>
      <c r="I480" s="88">
        <v>11180</v>
      </c>
      <c r="J480" s="97">
        <v>42004</v>
      </c>
      <c r="K480" s="43" t="s">
        <v>977</v>
      </c>
      <c r="L480" s="44" t="s">
        <v>547</v>
      </c>
      <c r="M480" s="88"/>
      <c r="N480" s="44"/>
      <c r="O480" s="44"/>
    </row>
    <row r="481" spans="3:15" ht="12.75">
      <c r="C481" s="44">
        <v>470</v>
      </c>
      <c r="D481" s="144"/>
      <c r="E481" s="125">
        <v>73</v>
      </c>
      <c r="F481" s="103">
        <v>41751</v>
      </c>
      <c r="G481" s="148" t="s">
        <v>946</v>
      </c>
      <c r="H481" s="44">
        <v>2558100335</v>
      </c>
      <c r="I481" s="88">
        <v>44694</v>
      </c>
      <c r="J481" s="97">
        <v>42004</v>
      </c>
      <c r="K481" s="43" t="s">
        <v>978</v>
      </c>
      <c r="L481" s="44" t="s">
        <v>547</v>
      </c>
      <c r="M481" s="88"/>
      <c r="N481" s="44"/>
      <c r="O481" s="44"/>
    </row>
    <row r="482" spans="3:15" ht="12.75">
      <c r="C482" s="44">
        <v>471</v>
      </c>
      <c r="D482" s="144"/>
      <c r="E482" s="125">
        <v>74</v>
      </c>
      <c r="F482" s="103">
        <v>41751</v>
      </c>
      <c r="G482" s="125" t="s">
        <v>80</v>
      </c>
      <c r="H482" s="149">
        <v>24434499</v>
      </c>
      <c r="I482" s="88">
        <v>64751.25</v>
      </c>
      <c r="J482" s="97">
        <v>42004</v>
      </c>
      <c r="K482" s="43" t="s">
        <v>979</v>
      </c>
      <c r="L482" s="44" t="s">
        <v>547</v>
      </c>
      <c r="M482" s="88"/>
      <c r="N482" s="44"/>
      <c r="O482" s="44"/>
    </row>
    <row r="483" spans="3:15" ht="12.75">
      <c r="C483" s="44">
        <v>472</v>
      </c>
      <c r="D483" s="144"/>
      <c r="E483" s="125">
        <v>2</v>
      </c>
      <c r="F483" s="103">
        <v>41673</v>
      </c>
      <c r="G483" s="125" t="s">
        <v>944</v>
      </c>
      <c r="H483" s="44">
        <v>2487700532</v>
      </c>
      <c r="I483" s="88">
        <v>9180</v>
      </c>
      <c r="J483" s="97">
        <v>42004</v>
      </c>
      <c r="K483" s="43" t="s">
        <v>980</v>
      </c>
      <c r="L483" s="44" t="s">
        <v>547</v>
      </c>
      <c r="M483" s="88"/>
      <c r="N483" s="44"/>
      <c r="O483" s="44"/>
    </row>
    <row r="484" spans="3:15" ht="38.25">
      <c r="C484" s="44">
        <v>473</v>
      </c>
      <c r="D484" s="144"/>
      <c r="E484" s="125">
        <v>3</v>
      </c>
      <c r="F484" s="103">
        <v>41673</v>
      </c>
      <c r="G484" s="125" t="s">
        <v>944</v>
      </c>
      <c r="H484" s="44">
        <v>2487700532</v>
      </c>
      <c r="I484" s="88">
        <v>10955.75</v>
      </c>
      <c r="J484" s="97">
        <v>42004</v>
      </c>
      <c r="K484" s="43" t="s">
        <v>981</v>
      </c>
      <c r="L484" s="44" t="s">
        <v>547</v>
      </c>
      <c r="M484" s="88"/>
      <c r="N484" s="44"/>
      <c r="O484" s="44"/>
    </row>
    <row r="485" spans="3:15" ht="12.75">
      <c r="C485" s="44">
        <v>474</v>
      </c>
      <c r="D485" s="144"/>
      <c r="E485" s="125">
        <v>4</v>
      </c>
      <c r="F485" s="103">
        <v>41673</v>
      </c>
      <c r="G485" s="125" t="s">
        <v>944</v>
      </c>
      <c r="H485" s="44">
        <v>2487700532</v>
      </c>
      <c r="I485" s="88">
        <v>4102.8</v>
      </c>
      <c r="J485" s="97">
        <v>42004</v>
      </c>
      <c r="K485" s="43" t="s">
        <v>982</v>
      </c>
      <c r="L485" s="44" t="s">
        <v>547</v>
      </c>
      <c r="M485" s="88"/>
      <c r="N485" s="44"/>
      <c r="O485" s="44"/>
    </row>
    <row r="486" spans="3:15" ht="12.75">
      <c r="C486" s="44">
        <v>475</v>
      </c>
      <c r="D486" s="144"/>
      <c r="E486" s="125">
        <v>6</v>
      </c>
      <c r="F486" s="103">
        <v>41673</v>
      </c>
      <c r="G486" s="125" t="s">
        <v>944</v>
      </c>
      <c r="H486" s="44">
        <v>2487700532</v>
      </c>
      <c r="I486" s="88">
        <v>5880</v>
      </c>
      <c r="J486" s="97">
        <v>42004</v>
      </c>
      <c r="K486" s="43" t="s">
        <v>964</v>
      </c>
      <c r="L486" s="44" t="s">
        <v>547</v>
      </c>
      <c r="M486" s="88"/>
      <c r="N486" s="44"/>
      <c r="O486" s="44"/>
    </row>
    <row r="487" spans="3:15" ht="25.5">
      <c r="C487" s="44">
        <v>476</v>
      </c>
      <c r="D487" s="144"/>
      <c r="E487" s="125">
        <v>7</v>
      </c>
      <c r="F487" s="103">
        <v>41673</v>
      </c>
      <c r="G487" s="125" t="s">
        <v>944</v>
      </c>
      <c r="H487" s="44">
        <v>2487700532</v>
      </c>
      <c r="I487" s="88">
        <v>11412</v>
      </c>
      <c r="J487" s="97">
        <v>42004</v>
      </c>
      <c r="K487" s="43" t="s">
        <v>963</v>
      </c>
      <c r="L487" s="44" t="s">
        <v>547</v>
      </c>
      <c r="M487" s="44"/>
      <c r="N487" s="44"/>
      <c r="O487" s="44"/>
    </row>
    <row r="488" spans="3:15" ht="38.25">
      <c r="C488" s="44">
        <v>477</v>
      </c>
      <c r="D488" s="144"/>
      <c r="E488" s="125">
        <v>8</v>
      </c>
      <c r="F488" s="103">
        <v>41673</v>
      </c>
      <c r="G488" s="125" t="s">
        <v>944</v>
      </c>
      <c r="H488" s="44">
        <v>2487700532</v>
      </c>
      <c r="I488" s="88">
        <v>24238</v>
      </c>
      <c r="J488" s="97">
        <v>42004</v>
      </c>
      <c r="K488" s="43" t="s">
        <v>983</v>
      </c>
      <c r="L488" s="44" t="s">
        <v>547</v>
      </c>
      <c r="M488" s="44"/>
      <c r="N488" s="44"/>
      <c r="O488" s="44"/>
    </row>
    <row r="489" spans="3:15" ht="38.25">
      <c r="C489" s="44">
        <v>478</v>
      </c>
      <c r="D489" s="144"/>
      <c r="E489" s="125">
        <v>9</v>
      </c>
      <c r="F489" s="103">
        <v>41673</v>
      </c>
      <c r="G489" s="125" t="s">
        <v>944</v>
      </c>
      <c r="H489" s="44">
        <v>2487700532</v>
      </c>
      <c r="I489" s="88">
        <v>7848.75</v>
      </c>
      <c r="J489" s="97">
        <v>42004</v>
      </c>
      <c r="K489" s="43" t="s">
        <v>984</v>
      </c>
      <c r="L489" s="44" t="s">
        <v>547</v>
      </c>
      <c r="M489" s="44"/>
      <c r="N489" s="44"/>
      <c r="O489" s="44"/>
    </row>
    <row r="490" spans="3:15" ht="12.75">
      <c r="C490" s="44">
        <v>479</v>
      </c>
      <c r="D490" s="144"/>
      <c r="E490" s="125">
        <v>10</v>
      </c>
      <c r="F490" s="103">
        <v>41673</v>
      </c>
      <c r="G490" s="125" t="s">
        <v>944</v>
      </c>
      <c r="H490" s="44">
        <v>2487700532</v>
      </c>
      <c r="I490" s="88">
        <v>69863.5</v>
      </c>
      <c r="J490" s="97">
        <v>42004</v>
      </c>
      <c r="K490" s="43" t="s">
        <v>985</v>
      </c>
      <c r="L490" s="44" t="s">
        <v>547</v>
      </c>
      <c r="M490" s="44"/>
      <c r="N490" s="44"/>
      <c r="O490" s="44"/>
    </row>
    <row r="491" spans="3:15" ht="25.5">
      <c r="C491" s="44">
        <v>480</v>
      </c>
      <c r="D491" s="144"/>
      <c r="E491" s="125">
        <v>11</v>
      </c>
      <c r="F491" s="103">
        <v>41674</v>
      </c>
      <c r="G491" s="125" t="s">
        <v>80</v>
      </c>
      <c r="H491" s="149">
        <v>24434499</v>
      </c>
      <c r="I491" s="88">
        <v>80100</v>
      </c>
      <c r="J491" s="97">
        <v>42004</v>
      </c>
      <c r="K491" s="43" t="s">
        <v>986</v>
      </c>
      <c r="L491" s="44" t="s">
        <v>547</v>
      </c>
      <c r="M491" s="44"/>
      <c r="N491" s="44"/>
      <c r="O491" s="44"/>
    </row>
    <row r="492" spans="3:15" ht="51">
      <c r="C492" s="44">
        <v>481</v>
      </c>
      <c r="D492" s="144"/>
      <c r="E492" s="125">
        <v>12</v>
      </c>
      <c r="F492" s="103">
        <v>41674</v>
      </c>
      <c r="G492" s="125" t="s">
        <v>80</v>
      </c>
      <c r="H492" s="149">
        <v>24434499</v>
      </c>
      <c r="I492" s="88">
        <v>59008</v>
      </c>
      <c r="J492" s="97">
        <v>42004</v>
      </c>
      <c r="K492" s="43" t="s">
        <v>987</v>
      </c>
      <c r="L492" s="44" t="s">
        <v>547</v>
      </c>
      <c r="M492" s="44"/>
      <c r="N492" s="44"/>
      <c r="O492" s="44"/>
    </row>
    <row r="493" spans="3:15" ht="51">
      <c r="C493" s="44">
        <v>482</v>
      </c>
      <c r="D493" s="144"/>
      <c r="E493" s="125">
        <v>13</v>
      </c>
      <c r="F493" s="103">
        <v>41674</v>
      </c>
      <c r="G493" s="125" t="s">
        <v>80</v>
      </c>
      <c r="H493" s="149">
        <v>24434499</v>
      </c>
      <c r="I493" s="88">
        <v>47605</v>
      </c>
      <c r="J493" s="97">
        <v>42004</v>
      </c>
      <c r="K493" s="43" t="s">
        <v>988</v>
      </c>
      <c r="L493" s="44" t="s">
        <v>547</v>
      </c>
      <c r="M493" s="44"/>
      <c r="N493" s="44"/>
      <c r="O493" s="44"/>
    </row>
    <row r="494" spans="3:15" ht="38.25">
      <c r="C494" s="44">
        <v>483</v>
      </c>
      <c r="D494" s="144"/>
      <c r="E494" s="125">
        <v>14</v>
      </c>
      <c r="F494" s="103">
        <v>41674</v>
      </c>
      <c r="G494" s="125" t="s">
        <v>80</v>
      </c>
      <c r="H494" s="149">
        <v>24434499</v>
      </c>
      <c r="I494" s="88">
        <v>26239.2</v>
      </c>
      <c r="J494" s="97">
        <v>42004</v>
      </c>
      <c r="K494" s="43" t="s">
        <v>957</v>
      </c>
      <c r="L494" s="44" t="s">
        <v>547</v>
      </c>
      <c r="M494" s="44"/>
      <c r="N494" s="44"/>
      <c r="O494" s="44"/>
    </row>
    <row r="495" spans="3:15" ht="25.5">
      <c r="C495" s="44">
        <v>484</v>
      </c>
      <c r="D495" s="144"/>
      <c r="E495" s="125">
        <v>17</v>
      </c>
      <c r="F495" s="103">
        <v>41674</v>
      </c>
      <c r="G495" s="66" t="s">
        <v>82</v>
      </c>
      <c r="H495" s="44">
        <v>32298653</v>
      </c>
      <c r="I495" s="88">
        <v>30281.9</v>
      </c>
      <c r="J495" s="97">
        <v>42004</v>
      </c>
      <c r="K495" s="43" t="s">
        <v>989</v>
      </c>
      <c r="L495" s="44" t="s">
        <v>547</v>
      </c>
      <c r="M495" s="44"/>
      <c r="N495" s="44"/>
      <c r="O495" s="44"/>
    </row>
    <row r="496" spans="3:15" ht="12.75">
      <c r="C496" s="44">
        <v>485</v>
      </c>
      <c r="D496" s="144"/>
      <c r="E496" s="125">
        <v>19</v>
      </c>
      <c r="F496" s="103">
        <v>41674</v>
      </c>
      <c r="G496" s="148" t="s">
        <v>946</v>
      </c>
      <c r="H496" s="44">
        <v>2558100335</v>
      </c>
      <c r="I496" s="88">
        <v>9056</v>
      </c>
      <c r="J496" s="97">
        <v>42004</v>
      </c>
      <c r="K496" s="43" t="s">
        <v>967</v>
      </c>
      <c r="L496" s="44" t="s">
        <v>547</v>
      </c>
      <c r="M496" s="44"/>
      <c r="N496" s="44"/>
      <c r="O496" s="44"/>
    </row>
    <row r="497" spans="3:15" ht="12.75">
      <c r="C497" s="44">
        <v>486</v>
      </c>
      <c r="D497" s="144"/>
      <c r="E497" s="125">
        <v>20</v>
      </c>
      <c r="F497" s="103">
        <v>41674</v>
      </c>
      <c r="G497" s="148" t="s">
        <v>946</v>
      </c>
      <c r="H497" s="44">
        <v>2558100335</v>
      </c>
      <c r="I497" s="88">
        <v>3132</v>
      </c>
      <c r="J497" s="97">
        <v>42004</v>
      </c>
      <c r="K497" s="43" t="s">
        <v>968</v>
      </c>
      <c r="L497" s="44" t="s">
        <v>547</v>
      </c>
      <c r="M497" s="44"/>
      <c r="N497" s="44"/>
      <c r="O497" s="44"/>
    </row>
    <row r="498" spans="3:15" ht="38.25">
      <c r="C498" s="44">
        <v>487</v>
      </c>
      <c r="D498" s="144"/>
      <c r="E498" s="125">
        <v>21</v>
      </c>
      <c r="F498" s="103">
        <v>41674</v>
      </c>
      <c r="G498" s="148" t="s">
        <v>946</v>
      </c>
      <c r="H498" s="44">
        <v>2558100335</v>
      </c>
      <c r="I498" s="88">
        <v>14400</v>
      </c>
      <c r="J498" s="97">
        <v>42004</v>
      </c>
      <c r="K498" s="43" t="s">
        <v>958</v>
      </c>
      <c r="L498" s="44" t="s">
        <v>547</v>
      </c>
      <c r="M498" s="44"/>
      <c r="N498" s="44"/>
      <c r="O498" s="44"/>
    </row>
    <row r="499" spans="3:15" ht="12.75">
      <c r="C499" s="44">
        <v>488</v>
      </c>
      <c r="D499" s="144"/>
      <c r="E499" s="125">
        <v>22</v>
      </c>
      <c r="F499" s="103">
        <v>41674</v>
      </c>
      <c r="G499" s="148" t="s">
        <v>946</v>
      </c>
      <c r="H499" s="44">
        <v>2558100335</v>
      </c>
      <c r="I499" s="88">
        <v>5011</v>
      </c>
      <c r="J499" s="97">
        <v>42004</v>
      </c>
      <c r="K499" s="43" t="s">
        <v>969</v>
      </c>
      <c r="L499" s="44" t="s">
        <v>547</v>
      </c>
      <c r="M499" s="44"/>
      <c r="N499" s="44"/>
      <c r="O499" s="44"/>
    </row>
    <row r="500" spans="3:15" ht="25.5">
      <c r="C500" s="44">
        <v>489</v>
      </c>
      <c r="D500" s="144"/>
      <c r="E500" s="125">
        <v>23</v>
      </c>
      <c r="F500" s="103">
        <v>41674</v>
      </c>
      <c r="G500" s="148" t="s">
        <v>946</v>
      </c>
      <c r="H500" s="44">
        <v>2558100335</v>
      </c>
      <c r="I500" s="88">
        <v>20688</v>
      </c>
      <c r="J500" s="97">
        <v>42004</v>
      </c>
      <c r="K500" s="43" t="s">
        <v>990</v>
      </c>
      <c r="L500" s="44" t="s">
        <v>547</v>
      </c>
      <c r="M500" s="44"/>
      <c r="N500" s="44"/>
      <c r="O500" s="44"/>
    </row>
    <row r="501" spans="3:15" ht="12.75">
      <c r="C501" s="44">
        <v>490</v>
      </c>
      <c r="D501" s="144"/>
      <c r="E501" s="125">
        <v>24</v>
      </c>
      <c r="F501" s="103">
        <v>41674</v>
      </c>
      <c r="G501" s="148" t="s">
        <v>946</v>
      </c>
      <c r="H501" s="44">
        <v>2558100335</v>
      </c>
      <c r="I501" s="88">
        <v>6300</v>
      </c>
      <c r="J501" s="97">
        <v>42004</v>
      </c>
      <c r="K501" s="43" t="s">
        <v>991</v>
      </c>
      <c r="L501" s="44" t="s">
        <v>547</v>
      </c>
      <c r="M501" s="44"/>
      <c r="N501" s="44"/>
      <c r="O501" s="44"/>
    </row>
    <row r="502" spans="3:15" ht="12.75">
      <c r="C502" s="44">
        <v>491</v>
      </c>
      <c r="D502" s="144"/>
      <c r="E502" s="125">
        <v>25</v>
      </c>
      <c r="F502" s="103">
        <v>41674</v>
      </c>
      <c r="G502" s="148" t="s">
        <v>946</v>
      </c>
      <c r="H502" s="44">
        <v>2558100335</v>
      </c>
      <c r="I502" s="88">
        <v>56500</v>
      </c>
      <c r="J502" s="97">
        <v>42004</v>
      </c>
      <c r="K502" s="43" t="s">
        <v>971</v>
      </c>
      <c r="L502" s="44" t="s">
        <v>547</v>
      </c>
      <c r="M502" s="44"/>
      <c r="N502" s="44"/>
      <c r="O502" s="44"/>
    </row>
    <row r="503" spans="3:15" ht="25.5">
      <c r="C503" s="44">
        <v>492</v>
      </c>
      <c r="D503" s="144"/>
      <c r="E503" s="125">
        <v>26</v>
      </c>
      <c r="F503" s="103">
        <v>41674</v>
      </c>
      <c r="G503" s="148" t="s">
        <v>946</v>
      </c>
      <c r="H503" s="44">
        <v>2558100335</v>
      </c>
      <c r="I503" s="88">
        <v>2374</v>
      </c>
      <c r="J503" s="97">
        <v>42004</v>
      </c>
      <c r="K503" s="43" t="s">
        <v>972</v>
      </c>
      <c r="L503" s="44" t="s">
        <v>547</v>
      </c>
      <c r="M503" s="44"/>
      <c r="N503" s="44"/>
      <c r="O503" s="44"/>
    </row>
    <row r="504" spans="3:15" ht="12.75">
      <c r="C504" s="44">
        <v>493</v>
      </c>
      <c r="D504" s="144"/>
      <c r="E504" s="125">
        <v>27</v>
      </c>
      <c r="F504" s="103">
        <v>41674</v>
      </c>
      <c r="G504" s="148" t="s">
        <v>946</v>
      </c>
      <c r="H504" s="44">
        <v>2558100335</v>
      </c>
      <c r="I504" s="88">
        <v>8160</v>
      </c>
      <c r="J504" s="97">
        <v>42004</v>
      </c>
      <c r="K504" s="43" t="s">
        <v>973</v>
      </c>
      <c r="L504" s="44" t="s">
        <v>547</v>
      </c>
      <c r="M504" s="44"/>
      <c r="N504" s="44"/>
      <c r="O504" s="44"/>
    </row>
    <row r="505" spans="3:15" ht="38.25">
      <c r="C505" s="44">
        <v>494</v>
      </c>
      <c r="D505" s="144"/>
      <c r="E505" s="125">
        <v>28</v>
      </c>
      <c r="F505" s="103">
        <v>41674</v>
      </c>
      <c r="G505" s="148" t="s">
        <v>946</v>
      </c>
      <c r="H505" s="44">
        <v>2558100335</v>
      </c>
      <c r="I505" s="88">
        <v>21989.3</v>
      </c>
      <c r="J505" s="97">
        <v>42004</v>
      </c>
      <c r="K505" s="43" t="s">
        <v>992</v>
      </c>
      <c r="L505" s="44" t="s">
        <v>547</v>
      </c>
      <c r="M505" s="44"/>
      <c r="N505" s="44"/>
      <c r="O505" s="44"/>
    </row>
    <row r="506" spans="3:15" ht="38.25">
      <c r="C506" s="44">
        <v>495</v>
      </c>
      <c r="D506" s="144"/>
      <c r="E506" s="125">
        <v>29</v>
      </c>
      <c r="F506" s="103">
        <v>41674</v>
      </c>
      <c r="G506" s="148" t="s">
        <v>946</v>
      </c>
      <c r="H506" s="44">
        <v>2558100335</v>
      </c>
      <c r="I506" s="88">
        <v>33287.94</v>
      </c>
      <c r="J506" s="97">
        <v>42004</v>
      </c>
      <c r="K506" s="43" t="s">
        <v>993</v>
      </c>
      <c r="L506" s="44" t="s">
        <v>547</v>
      </c>
      <c r="M506" s="44"/>
      <c r="N506" s="44"/>
      <c r="O506" s="44"/>
    </row>
    <row r="507" spans="3:15" ht="76.5">
      <c r="C507" s="44">
        <v>496</v>
      </c>
      <c r="D507" s="144"/>
      <c r="E507" s="125">
        <v>30</v>
      </c>
      <c r="F507" s="103">
        <v>41674</v>
      </c>
      <c r="G507" s="148" t="s">
        <v>946</v>
      </c>
      <c r="H507" s="44">
        <v>2558100335</v>
      </c>
      <c r="I507" s="88">
        <v>8060</v>
      </c>
      <c r="J507" s="97">
        <v>42004</v>
      </c>
      <c r="K507" s="43" t="s">
        <v>994</v>
      </c>
      <c r="L507" s="44" t="s">
        <v>547</v>
      </c>
      <c r="M507" s="44"/>
      <c r="N507" s="44"/>
      <c r="O507" s="44"/>
    </row>
    <row r="508" spans="3:15" ht="25.5">
      <c r="C508" s="44">
        <v>497</v>
      </c>
      <c r="D508" s="144"/>
      <c r="E508" s="125">
        <v>31</v>
      </c>
      <c r="F508" s="103">
        <v>41674</v>
      </c>
      <c r="G508" s="148" t="s">
        <v>946</v>
      </c>
      <c r="H508" s="44">
        <v>2558100335</v>
      </c>
      <c r="I508" s="88">
        <v>9750</v>
      </c>
      <c r="J508" s="97">
        <v>42004</v>
      </c>
      <c r="K508" s="43" t="s">
        <v>977</v>
      </c>
      <c r="L508" s="44" t="s">
        <v>547</v>
      </c>
      <c r="M508" s="44"/>
      <c r="N508" s="44"/>
      <c r="O508" s="44"/>
    </row>
    <row r="509" spans="3:15" ht="12.75">
      <c r="C509" s="44">
        <v>498</v>
      </c>
      <c r="D509" s="144"/>
      <c r="E509" s="125">
        <v>32</v>
      </c>
      <c r="F509" s="103">
        <v>41674</v>
      </c>
      <c r="G509" s="148" t="s">
        <v>946</v>
      </c>
      <c r="H509" s="44">
        <v>2558100335</v>
      </c>
      <c r="I509" s="88">
        <v>5850</v>
      </c>
      <c r="J509" s="97">
        <v>42004</v>
      </c>
      <c r="K509" s="43" t="s">
        <v>978</v>
      </c>
      <c r="L509" s="44" t="s">
        <v>547</v>
      </c>
      <c r="M509" s="44"/>
      <c r="N509" s="44"/>
      <c r="O509" s="44"/>
    </row>
    <row r="510" spans="3:15" ht="25.5">
      <c r="C510" s="44">
        <v>499</v>
      </c>
      <c r="D510" s="144"/>
      <c r="E510" s="125">
        <v>33</v>
      </c>
      <c r="F510" s="103">
        <v>41674</v>
      </c>
      <c r="G510" s="148" t="s">
        <v>946</v>
      </c>
      <c r="H510" s="44">
        <v>2558100335</v>
      </c>
      <c r="I510" s="88">
        <v>30000</v>
      </c>
      <c r="J510" s="97">
        <v>42004</v>
      </c>
      <c r="K510" s="43" t="s">
        <v>995</v>
      </c>
      <c r="L510" s="44" t="s">
        <v>547</v>
      </c>
      <c r="M510" s="44"/>
      <c r="N510" s="44"/>
      <c r="O510" s="44"/>
    </row>
    <row r="511" spans="3:15" ht="25.5">
      <c r="C511" s="44">
        <v>500</v>
      </c>
      <c r="D511" s="144"/>
      <c r="E511" s="125">
        <v>34</v>
      </c>
      <c r="F511" s="103">
        <v>41674</v>
      </c>
      <c r="G511" s="148" t="s">
        <v>946</v>
      </c>
      <c r="H511" s="44">
        <v>2558100335</v>
      </c>
      <c r="I511" s="88">
        <v>929.5</v>
      </c>
      <c r="J511" s="97">
        <v>42004</v>
      </c>
      <c r="K511" s="43" t="s">
        <v>947</v>
      </c>
      <c r="L511" s="44" t="s">
        <v>547</v>
      </c>
      <c r="M511" s="44"/>
      <c r="N511" s="44"/>
      <c r="O511" s="44"/>
    </row>
    <row r="512" spans="3:15" ht="12.75">
      <c r="C512" s="44">
        <v>501</v>
      </c>
      <c r="D512" s="144"/>
      <c r="E512" s="125">
        <v>35</v>
      </c>
      <c r="F512" s="103">
        <v>41674</v>
      </c>
      <c r="G512" s="148" t="s">
        <v>946</v>
      </c>
      <c r="H512" s="44">
        <v>2558100335</v>
      </c>
      <c r="I512" s="88">
        <v>453</v>
      </c>
      <c r="J512" s="97">
        <v>42004</v>
      </c>
      <c r="K512" s="43" t="s">
        <v>948</v>
      </c>
      <c r="L512" s="44" t="s">
        <v>547</v>
      </c>
      <c r="M512" s="44"/>
      <c r="N512" s="44"/>
      <c r="O512" s="44"/>
    </row>
    <row r="513" spans="3:15" ht="12.75">
      <c r="C513" s="44">
        <v>502</v>
      </c>
      <c r="D513" s="144"/>
      <c r="E513" s="125">
        <v>36</v>
      </c>
      <c r="F513" s="103">
        <v>41674</v>
      </c>
      <c r="G513" s="148" t="s">
        <v>946</v>
      </c>
      <c r="H513" s="44">
        <v>2558100335</v>
      </c>
      <c r="I513" s="88">
        <v>199.5</v>
      </c>
      <c r="J513" s="97">
        <v>42004</v>
      </c>
      <c r="K513" s="43" t="s">
        <v>949</v>
      </c>
      <c r="L513" s="44" t="s">
        <v>547</v>
      </c>
      <c r="M513" s="44"/>
      <c r="N513" s="44"/>
      <c r="O513" s="44"/>
    </row>
    <row r="514" spans="3:15" ht="12.75">
      <c r="C514" s="44">
        <v>503</v>
      </c>
      <c r="D514" s="144"/>
      <c r="E514" s="125">
        <v>37</v>
      </c>
      <c r="F514" s="103">
        <v>41674</v>
      </c>
      <c r="G514" s="148" t="s">
        <v>946</v>
      </c>
      <c r="H514" s="44">
        <v>2558100335</v>
      </c>
      <c r="I514" s="88">
        <v>1164</v>
      </c>
      <c r="J514" s="97">
        <v>42004</v>
      </c>
      <c r="K514" s="43" t="s">
        <v>950</v>
      </c>
      <c r="L514" s="44" t="s">
        <v>547</v>
      </c>
      <c r="M514" s="44"/>
      <c r="N514" s="44"/>
      <c r="O514" s="44"/>
    </row>
    <row r="515" spans="3:15" ht="38.25">
      <c r="C515" s="44">
        <v>504</v>
      </c>
      <c r="D515" s="144"/>
      <c r="E515" s="125">
        <v>38</v>
      </c>
      <c r="F515" s="103">
        <v>41674</v>
      </c>
      <c r="G515" s="148" t="s">
        <v>946</v>
      </c>
      <c r="H515" s="44">
        <v>2558100335</v>
      </c>
      <c r="I515" s="88">
        <v>23300</v>
      </c>
      <c r="J515" s="97">
        <v>42004</v>
      </c>
      <c r="K515" s="43" t="s">
        <v>984</v>
      </c>
      <c r="L515" s="44" t="s">
        <v>547</v>
      </c>
      <c r="M515" s="44"/>
      <c r="N515" s="44"/>
      <c r="O515" s="44"/>
    </row>
    <row r="516" spans="3:15" ht="12.75">
      <c r="C516" s="44">
        <v>505</v>
      </c>
      <c r="D516" s="144"/>
      <c r="E516" s="125">
        <v>39</v>
      </c>
      <c r="F516" s="103">
        <v>41674</v>
      </c>
      <c r="G516" s="148" t="s">
        <v>946</v>
      </c>
      <c r="H516" s="44">
        <v>2558100335</v>
      </c>
      <c r="I516" s="88">
        <v>1008</v>
      </c>
      <c r="J516" s="97">
        <v>42004</v>
      </c>
      <c r="K516" s="43" t="s">
        <v>952</v>
      </c>
      <c r="L516" s="44" t="s">
        <v>547</v>
      </c>
      <c r="M516" s="44"/>
      <c r="N516" s="44"/>
      <c r="O516" s="44"/>
    </row>
    <row r="517" spans="3:15" ht="38.25">
      <c r="C517" s="44">
        <v>506</v>
      </c>
      <c r="D517" s="144"/>
      <c r="E517" s="125">
        <v>52</v>
      </c>
      <c r="F517" s="103">
        <v>41764</v>
      </c>
      <c r="G517" s="66" t="s">
        <v>82</v>
      </c>
      <c r="H517" s="44">
        <v>32298653</v>
      </c>
      <c r="I517" s="88">
        <v>61091.1</v>
      </c>
      <c r="J517" s="97">
        <v>42004</v>
      </c>
      <c r="K517" s="43" t="s">
        <v>996</v>
      </c>
      <c r="L517" s="44" t="s">
        <v>547</v>
      </c>
      <c r="M517" s="44"/>
      <c r="N517" s="44"/>
      <c r="O517" s="44"/>
    </row>
    <row r="518" spans="3:15" ht="25.5">
      <c r="C518" s="44">
        <v>507</v>
      </c>
      <c r="D518" s="144"/>
      <c r="E518" s="125">
        <v>53</v>
      </c>
      <c r="F518" s="103">
        <v>41764</v>
      </c>
      <c r="G518" s="125" t="s">
        <v>944</v>
      </c>
      <c r="H518" s="44">
        <v>2487700532</v>
      </c>
      <c r="I518" s="88">
        <v>40521.89</v>
      </c>
      <c r="J518" s="97">
        <v>42004</v>
      </c>
      <c r="K518" s="43" t="s">
        <v>945</v>
      </c>
      <c r="L518" s="44" t="s">
        <v>547</v>
      </c>
      <c r="M518" s="44"/>
      <c r="N518" s="44"/>
      <c r="O518" s="44"/>
    </row>
    <row r="519" spans="3:15" ht="12.75">
      <c r="C519" s="44">
        <v>508</v>
      </c>
      <c r="D519" s="144"/>
      <c r="E519" s="125">
        <v>54</v>
      </c>
      <c r="F519" s="103">
        <v>41764</v>
      </c>
      <c r="G519" s="125" t="s">
        <v>944</v>
      </c>
      <c r="H519" s="44">
        <v>2487700532</v>
      </c>
      <c r="I519" s="88">
        <v>63717.03</v>
      </c>
      <c r="J519" s="97">
        <v>42004</v>
      </c>
      <c r="K519" s="43" t="s">
        <v>980</v>
      </c>
      <c r="L519" s="44" t="s">
        <v>547</v>
      </c>
      <c r="M519" s="44"/>
      <c r="N519" s="44"/>
      <c r="O519" s="44"/>
    </row>
    <row r="520" spans="3:15" ht="12.75">
      <c r="C520" s="44">
        <v>509</v>
      </c>
      <c r="D520" s="144"/>
      <c r="E520" s="125">
        <v>55</v>
      </c>
      <c r="F520" s="103">
        <v>41764</v>
      </c>
      <c r="G520" s="125" t="s">
        <v>944</v>
      </c>
      <c r="H520" s="44">
        <v>2487700532</v>
      </c>
      <c r="I520" s="88">
        <v>43587.09</v>
      </c>
      <c r="J520" s="97">
        <v>42004</v>
      </c>
      <c r="K520" s="43" t="s">
        <v>997</v>
      </c>
      <c r="L520" s="44" t="s">
        <v>547</v>
      </c>
      <c r="M520" s="44"/>
      <c r="N520" s="44"/>
      <c r="O520" s="44"/>
    </row>
    <row r="521" spans="3:15" ht="12.75">
      <c r="C521" s="44">
        <v>510</v>
      </c>
      <c r="D521" s="144"/>
      <c r="E521" s="125">
        <v>56</v>
      </c>
      <c r="F521" s="103">
        <v>41764</v>
      </c>
      <c r="G521" s="125" t="s">
        <v>944</v>
      </c>
      <c r="H521" s="44">
        <v>2487700532</v>
      </c>
      <c r="I521" s="88">
        <v>12790</v>
      </c>
      <c r="J521" s="97">
        <v>42004</v>
      </c>
      <c r="K521" s="43" t="s">
        <v>982</v>
      </c>
      <c r="L521" s="44" t="s">
        <v>547</v>
      </c>
      <c r="M521" s="44"/>
      <c r="N521" s="44"/>
      <c r="O521" s="44"/>
    </row>
    <row r="522" spans="3:15" ht="38.25">
      <c r="C522" s="44">
        <v>511</v>
      </c>
      <c r="D522" s="144" t="s">
        <v>85</v>
      </c>
      <c r="E522" s="125">
        <v>46</v>
      </c>
      <c r="F522" s="103">
        <v>42074</v>
      </c>
      <c r="G522" s="125" t="s">
        <v>998</v>
      </c>
      <c r="H522" s="44">
        <v>13441711</v>
      </c>
      <c r="I522" s="88">
        <v>327716.4</v>
      </c>
      <c r="J522" s="97">
        <v>42004</v>
      </c>
      <c r="K522" s="43" t="s">
        <v>999</v>
      </c>
      <c r="L522" s="44" t="s">
        <v>943</v>
      </c>
      <c r="M522" s="44"/>
      <c r="N522" s="44"/>
      <c r="O522" s="44"/>
    </row>
    <row r="523" spans="3:15" ht="38.25">
      <c r="C523" s="44">
        <v>512</v>
      </c>
      <c r="D523" s="144" t="s">
        <v>85</v>
      </c>
      <c r="E523" s="125">
        <v>45</v>
      </c>
      <c r="F523" s="103">
        <v>42074</v>
      </c>
      <c r="G523" s="125" t="s">
        <v>1000</v>
      </c>
      <c r="H523" s="44">
        <v>37276566</v>
      </c>
      <c r="I523" s="88">
        <v>216316.8</v>
      </c>
      <c r="J523" s="97">
        <v>42004</v>
      </c>
      <c r="K523" s="43" t="s">
        <v>1001</v>
      </c>
      <c r="L523" s="44" t="s">
        <v>943</v>
      </c>
      <c r="M523" s="44"/>
      <c r="N523" s="44"/>
      <c r="O523" s="44"/>
    </row>
    <row r="524" spans="3:15" ht="38.25">
      <c r="C524" s="44">
        <v>513</v>
      </c>
      <c r="D524" s="144" t="s">
        <v>85</v>
      </c>
      <c r="E524" s="125">
        <v>49</v>
      </c>
      <c r="F524" s="103">
        <v>41717</v>
      </c>
      <c r="G524" s="125" t="s">
        <v>82</v>
      </c>
      <c r="H524" s="44">
        <v>32298653</v>
      </c>
      <c r="I524" s="88">
        <v>196796.9</v>
      </c>
      <c r="J524" s="97">
        <v>42004</v>
      </c>
      <c r="K524" s="43" t="s">
        <v>1002</v>
      </c>
      <c r="L524" s="44" t="s">
        <v>943</v>
      </c>
      <c r="M524" s="44"/>
      <c r="N524" s="44"/>
      <c r="O524" s="44"/>
    </row>
    <row r="525" spans="3:15" ht="38.25">
      <c r="C525" s="44">
        <v>514</v>
      </c>
      <c r="D525" s="144" t="s">
        <v>85</v>
      </c>
      <c r="E525" s="125">
        <v>47</v>
      </c>
      <c r="F525" s="103">
        <v>42074</v>
      </c>
      <c r="G525" s="125" t="s">
        <v>82</v>
      </c>
      <c r="H525" s="44">
        <v>32298653</v>
      </c>
      <c r="I525" s="88">
        <v>312580</v>
      </c>
      <c r="J525" s="97">
        <v>42004</v>
      </c>
      <c r="K525" s="43" t="s">
        <v>1003</v>
      </c>
      <c r="L525" s="44" t="s">
        <v>943</v>
      </c>
      <c r="M525" s="44"/>
      <c r="N525" s="44"/>
      <c r="O525" s="44"/>
    </row>
    <row r="526" ht="12.75">
      <c r="C526" s="65"/>
    </row>
  </sheetData>
  <sheetProtection/>
  <mergeCells count="12">
    <mergeCell ref="C6:C9"/>
    <mergeCell ref="G6:H7"/>
    <mergeCell ref="I6:I9"/>
    <mergeCell ref="J6:J9"/>
    <mergeCell ref="K6:K9"/>
    <mergeCell ref="L6:L9"/>
    <mergeCell ref="M6:M9"/>
    <mergeCell ref="N6:N9"/>
    <mergeCell ref="O6:O9"/>
    <mergeCell ref="G8:G9"/>
    <mergeCell ref="H8:H9"/>
    <mergeCell ref="G3:L4"/>
  </mergeCells>
  <printOptions/>
  <pageMargins left="0.75" right="0.75" top="1" bottom="1" header="0.5" footer="0.5"/>
  <pageSetup horizontalDpi="600" verticalDpi="600" orientation="landscape" paperSize="9" scale="5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D2:P483"/>
  <sheetViews>
    <sheetView zoomScalePageLayoutView="0" workbookViewId="0" topLeftCell="E1">
      <selection activeCell="H22" sqref="H22"/>
    </sheetView>
  </sheetViews>
  <sheetFormatPr defaultColWidth="9.140625" defaultRowHeight="12.75"/>
  <cols>
    <col min="4" max="4" width="4.421875" style="0" customWidth="1"/>
    <col min="5" max="5" width="19.28125" style="0" customWidth="1"/>
    <col min="7" max="7" width="12.7109375" style="0" customWidth="1"/>
    <col min="8" max="8" width="17.28125" style="0" customWidth="1"/>
    <col min="9" max="9" width="10.7109375" style="0" customWidth="1"/>
    <col min="10" max="10" width="11.00390625" style="0" customWidth="1"/>
    <col min="11" max="11" width="13.8515625" style="0" customWidth="1"/>
    <col min="12" max="12" width="16.57421875" style="0" customWidth="1"/>
    <col min="13" max="13" width="13.28125" style="0" customWidth="1"/>
    <col min="14" max="14" width="13.7109375" style="0" customWidth="1"/>
    <col min="15" max="15" width="15.28125" style="0" customWidth="1"/>
    <col min="16" max="16" width="13.7109375" style="0" customWidth="1"/>
  </cols>
  <sheetData>
    <row r="2" spans="5:13" ht="12.75">
      <c r="E2" s="14"/>
      <c r="H2" s="150" t="s">
        <v>541</v>
      </c>
      <c r="I2" s="150"/>
      <c r="J2" s="150"/>
      <c r="K2" s="150"/>
      <c r="L2" s="150"/>
      <c r="M2" s="150"/>
    </row>
    <row r="3" spans="5:13" ht="12.75">
      <c r="E3" s="14"/>
      <c r="H3" s="150"/>
      <c r="I3" s="150"/>
      <c r="J3" s="150"/>
      <c r="K3" s="150"/>
      <c r="L3" s="150"/>
      <c r="M3" s="150"/>
    </row>
    <row r="4" spans="4:12" ht="12.75">
      <c r="D4" s="1"/>
      <c r="E4" s="33"/>
      <c r="F4" s="1"/>
      <c r="G4" s="1"/>
      <c r="H4" s="1"/>
      <c r="J4" s="9"/>
      <c r="L4" s="14"/>
    </row>
    <row r="5" spans="4:16" ht="25.5">
      <c r="D5" s="151"/>
      <c r="E5" s="27" t="s">
        <v>527</v>
      </c>
      <c r="F5" s="31"/>
      <c r="G5" s="28"/>
      <c r="H5" s="160" t="s">
        <v>531</v>
      </c>
      <c r="I5" s="161"/>
      <c r="J5" s="153" t="s">
        <v>534</v>
      </c>
      <c r="K5" s="157" t="s">
        <v>535</v>
      </c>
      <c r="L5" s="157" t="s">
        <v>536</v>
      </c>
      <c r="M5" s="157" t="s">
        <v>537</v>
      </c>
      <c r="N5" s="157" t="s">
        <v>538</v>
      </c>
      <c r="O5" s="157" t="s">
        <v>539</v>
      </c>
      <c r="P5" s="157" t="s">
        <v>540</v>
      </c>
    </row>
    <row r="6" spans="4:16" ht="12.75">
      <c r="D6" s="156"/>
      <c r="E6" s="29"/>
      <c r="F6" s="32"/>
      <c r="G6" s="30"/>
      <c r="H6" s="162"/>
      <c r="I6" s="163"/>
      <c r="J6" s="154"/>
      <c r="K6" s="158"/>
      <c r="L6" s="158"/>
      <c r="M6" s="158"/>
      <c r="N6" s="158"/>
      <c r="O6" s="158"/>
      <c r="P6" s="158"/>
    </row>
    <row r="7" spans="4:16" ht="12.75">
      <c r="D7" s="156"/>
      <c r="E7" s="25" t="s">
        <v>528</v>
      </c>
      <c r="F7" s="25" t="s">
        <v>529</v>
      </c>
      <c r="G7" s="23" t="s">
        <v>530</v>
      </c>
      <c r="H7" s="151" t="s">
        <v>532</v>
      </c>
      <c r="I7" s="151" t="s">
        <v>533</v>
      </c>
      <c r="J7" s="154"/>
      <c r="K7" s="158"/>
      <c r="L7" s="158"/>
      <c r="M7" s="158"/>
      <c r="N7" s="158"/>
      <c r="O7" s="158"/>
      <c r="P7" s="158"/>
    </row>
    <row r="8" spans="4:16" ht="12.75">
      <c r="D8" s="152"/>
      <c r="E8" s="26"/>
      <c r="F8" s="26"/>
      <c r="G8" s="24"/>
      <c r="H8" s="152"/>
      <c r="I8" s="152"/>
      <c r="J8" s="155"/>
      <c r="K8" s="159"/>
      <c r="L8" s="159"/>
      <c r="M8" s="159"/>
      <c r="N8" s="159"/>
      <c r="O8" s="159"/>
      <c r="P8" s="159"/>
    </row>
    <row r="9" spans="4:16" ht="12.75">
      <c r="D9" s="3">
        <v>1</v>
      </c>
      <c r="E9" s="15">
        <v>2</v>
      </c>
      <c r="F9" s="3">
        <v>3</v>
      </c>
      <c r="G9" s="3">
        <v>4</v>
      </c>
      <c r="H9" s="3">
        <v>5</v>
      </c>
      <c r="I9" s="3">
        <v>6</v>
      </c>
      <c r="J9" s="22">
        <v>7</v>
      </c>
      <c r="K9" s="3">
        <v>8</v>
      </c>
      <c r="L9" s="15">
        <v>9</v>
      </c>
      <c r="M9" s="3">
        <v>10</v>
      </c>
      <c r="N9" s="3">
        <v>11</v>
      </c>
      <c r="O9" s="3">
        <v>12</v>
      </c>
      <c r="P9" s="3">
        <v>13</v>
      </c>
    </row>
    <row r="10" spans="4:16" ht="15">
      <c r="D10" s="2"/>
      <c r="E10" s="34"/>
      <c r="F10" s="2"/>
      <c r="G10" s="5"/>
      <c r="H10" s="7" t="s">
        <v>1025</v>
      </c>
      <c r="I10" s="2"/>
      <c r="J10" s="6"/>
      <c r="K10" s="2"/>
      <c r="L10" s="16"/>
      <c r="M10" s="2"/>
      <c r="N10" s="2"/>
      <c r="O10" s="2"/>
      <c r="P10" s="2"/>
    </row>
    <row r="11" spans="4:16" ht="12.75">
      <c r="D11" s="2">
        <v>1</v>
      </c>
      <c r="E11" s="43"/>
      <c r="F11" s="82"/>
      <c r="G11" s="5"/>
      <c r="H11" s="3"/>
      <c r="I11" s="2"/>
      <c r="J11" s="88"/>
      <c r="K11" s="97"/>
      <c r="L11" s="98"/>
      <c r="M11" s="2"/>
      <c r="N11" s="44"/>
      <c r="O11" s="44"/>
      <c r="P11" s="44"/>
    </row>
    <row r="12" spans="4:16" ht="12.75">
      <c r="D12" s="2">
        <v>2</v>
      </c>
      <c r="E12" s="43"/>
      <c r="F12" s="94"/>
      <c r="G12" s="95"/>
      <c r="H12" s="15"/>
      <c r="I12" s="2"/>
      <c r="J12" s="88"/>
      <c r="K12" s="97"/>
      <c r="L12" s="93"/>
      <c r="M12" s="2"/>
      <c r="N12" s="85"/>
      <c r="O12" s="44"/>
      <c r="P12" s="44"/>
    </row>
    <row r="13" spans="4:16" ht="12.75">
      <c r="D13" s="2">
        <v>3</v>
      </c>
      <c r="E13" s="43"/>
      <c r="F13" s="94"/>
      <c r="G13" s="95"/>
      <c r="H13" s="15"/>
      <c r="I13" s="2"/>
      <c r="J13" s="88"/>
      <c r="K13" s="97"/>
      <c r="L13" s="93"/>
      <c r="M13" s="2"/>
      <c r="N13" s="44"/>
      <c r="O13" s="44"/>
      <c r="P13" s="44"/>
    </row>
    <row r="14" spans="4:16" ht="12.75">
      <c r="D14" s="2">
        <v>4</v>
      </c>
      <c r="E14" s="43"/>
      <c r="F14" s="94"/>
      <c r="G14" s="95"/>
      <c r="H14" s="15"/>
      <c r="I14" s="2"/>
      <c r="J14" s="88"/>
      <c r="K14" s="97"/>
      <c r="L14" s="93"/>
      <c r="M14" s="2"/>
      <c r="N14" s="85"/>
      <c r="O14" s="44"/>
      <c r="P14" s="44"/>
    </row>
    <row r="15" spans="4:16" ht="12.75">
      <c r="D15" s="2">
        <v>5</v>
      </c>
      <c r="E15" s="43"/>
      <c r="F15" s="94"/>
      <c r="G15" s="95"/>
      <c r="H15" s="15"/>
      <c r="I15" s="2"/>
      <c r="J15" s="88"/>
      <c r="K15" s="97"/>
      <c r="L15" s="93"/>
      <c r="M15" s="2"/>
      <c r="N15" s="85"/>
      <c r="O15" s="44"/>
      <c r="P15" s="44"/>
    </row>
    <row r="16" spans="4:16" ht="12.75">
      <c r="D16" s="2">
        <v>6</v>
      </c>
      <c r="E16" s="43"/>
      <c r="F16" s="94"/>
      <c r="G16" s="95"/>
      <c r="H16" s="15"/>
      <c r="I16" s="2"/>
      <c r="J16" s="88"/>
      <c r="K16" s="97"/>
      <c r="L16" s="93"/>
      <c r="M16" s="2"/>
      <c r="N16" s="85"/>
      <c r="O16" s="44"/>
      <c r="P16" s="44"/>
    </row>
    <row r="17" spans="4:16" ht="12.75">
      <c r="D17" s="2">
        <v>7</v>
      </c>
      <c r="E17" s="43"/>
      <c r="F17" s="94"/>
      <c r="G17" s="95"/>
      <c r="H17" s="15"/>
      <c r="I17" s="2"/>
      <c r="J17" s="88"/>
      <c r="K17" s="97"/>
      <c r="L17" s="93"/>
      <c r="M17" s="2"/>
      <c r="N17" s="85"/>
      <c r="O17" s="44"/>
      <c r="P17" s="44"/>
    </row>
    <row r="18" spans="4:16" ht="12.75">
      <c r="D18" s="2">
        <v>8</v>
      </c>
      <c r="E18" s="43"/>
      <c r="F18" s="94"/>
      <c r="G18" s="95"/>
      <c r="H18" s="15"/>
      <c r="I18" s="2"/>
      <c r="J18" s="88"/>
      <c r="K18" s="97"/>
      <c r="L18" s="98"/>
      <c r="M18" s="2"/>
      <c r="N18" s="85"/>
      <c r="O18" s="44"/>
      <c r="P18" s="44"/>
    </row>
    <row r="19" spans="4:16" ht="12.75">
      <c r="D19" s="2">
        <v>9</v>
      </c>
      <c r="E19" s="43"/>
      <c r="F19" s="94"/>
      <c r="G19" s="95"/>
      <c r="H19" s="15"/>
      <c r="I19" s="2"/>
      <c r="J19" s="88"/>
      <c r="K19" s="97"/>
      <c r="L19" s="93"/>
      <c r="M19" s="2"/>
      <c r="N19" s="85"/>
      <c r="O19" s="44"/>
      <c r="P19" s="44"/>
    </row>
    <row r="20" spans="4:16" ht="12.75">
      <c r="D20" s="2">
        <v>10</v>
      </c>
      <c r="E20" s="43"/>
      <c r="F20" s="94"/>
      <c r="G20" s="95"/>
      <c r="H20" s="15"/>
      <c r="I20" s="2"/>
      <c r="J20" s="88"/>
      <c r="K20" s="97"/>
      <c r="L20" s="93"/>
      <c r="M20" s="2"/>
      <c r="N20" s="85"/>
      <c r="O20" s="44"/>
      <c r="P20" s="44"/>
    </row>
    <row r="21" spans="4:16" ht="12.75">
      <c r="D21" s="2">
        <v>11</v>
      </c>
      <c r="E21" s="43"/>
      <c r="F21" s="94"/>
      <c r="G21" s="95"/>
      <c r="H21" s="15"/>
      <c r="I21" s="2"/>
      <c r="J21" s="88"/>
      <c r="K21" s="97"/>
      <c r="L21" s="98"/>
      <c r="M21" s="2"/>
      <c r="N21" s="85"/>
      <c r="O21" s="44"/>
      <c r="P21" s="44"/>
    </row>
    <row r="22" spans="4:16" ht="12.75">
      <c r="D22" s="2">
        <v>12</v>
      </c>
      <c r="E22" s="43"/>
      <c r="F22" s="94"/>
      <c r="G22" s="95"/>
      <c r="H22" s="15"/>
      <c r="I22" s="2"/>
      <c r="J22" s="88"/>
      <c r="K22" s="97"/>
      <c r="L22" s="98"/>
      <c r="M22" s="2"/>
      <c r="N22" s="85"/>
      <c r="O22" s="44"/>
      <c r="P22" s="44"/>
    </row>
    <row r="23" spans="4:16" ht="12.75">
      <c r="D23" s="2">
        <v>13</v>
      </c>
      <c r="E23" s="43"/>
      <c r="F23" s="94"/>
      <c r="G23" s="95"/>
      <c r="H23" s="15"/>
      <c r="I23" s="2"/>
      <c r="J23" s="88"/>
      <c r="K23" s="97"/>
      <c r="L23" s="98"/>
      <c r="M23" s="2"/>
      <c r="N23" s="85"/>
      <c r="O23" s="44"/>
      <c r="P23" s="44"/>
    </row>
    <row r="24" spans="4:16" ht="12.75">
      <c r="D24" s="2">
        <v>14</v>
      </c>
      <c r="E24" s="43"/>
      <c r="F24" s="94"/>
      <c r="G24" s="95"/>
      <c r="H24" s="15"/>
      <c r="I24" s="2"/>
      <c r="J24" s="88"/>
      <c r="K24" s="97"/>
      <c r="L24" s="93"/>
      <c r="M24" s="2"/>
      <c r="N24" s="85"/>
      <c r="O24" s="44"/>
      <c r="P24" s="44"/>
    </row>
    <row r="25" spans="4:16" ht="12.75">
      <c r="D25" s="2">
        <v>15</v>
      </c>
      <c r="E25" s="43"/>
      <c r="F25" s="94"/>
      <c r="G25" s="97"/>
      <c r="H25" s="15"/>
      <c r="I25" s="2"/>
      <c r="J25" s="88"/>
      <c r="K25" s="97"/>
      <c r="L25" s="98"/>
      <c r="M25" s="2"/>
      <c r="N25" s="85"/>
      <c r="O25" s="44"/>
      <c r="P25" s="44"/>
    </row>
    <row r="26" spans="4:16" ht="12.75">
      <c r="D26" s="2">
        <v>16</v>
      </c>
      <c r="E26" s="43"/>
      <c r="F26" s="94"/>
      <c r="G26" s="97"/>
      <c r="H26" s="15"/>
      <c r="I26" s="2"/>
      <c r="J26" s="88"/>
      <c r="K26" s="97"/>
      <c r="L26" s="98"/>
      <c r="M26" s="2"/>
      <c r="N26" s="85"/>
      <c r="O26" s="44"/>
      <c r="P26" s="44"/>
    </row>
    <row r="27" spans="4:16" ht="12.75">
      <c r="D27" s="2">
        <v>17</v>
      </c>
      <c r="E27" s="43"/>
      <c r="F27" s="99"/>
      <c r="G27" s="95"/>
      <c r="H27" s="15"/>
      <c r="I27" s="2"/>
      <c r="J27" s="88"/>
      <c r="K27" s="97"/>
      <c r="L27" s="93"/>
      <c r="M27" s="2"/>
      <c r="N27" s="85"/>
      <c r="O27" s="44"/>
      <c r="P27" s="44"/>
    </row>
    <row r="28" spans="4:16" ht="12.75">
      <c r="D28" s="2">
        <v>18</v>
      </c>
      <c r="E28" s="43"/>
      <c r="F28" s="99"/>
      <c r="G28" s="95"/>
      <c r="H28" s="15"/>
      <c r="I28" s="2"/>
      <c r="J28" s="88"/>
      <c r="K28" s="97"/>
      <c r="L28" s="93"/>
      <c r="M28" s="2"/>
      <c r="N28" s="85"/>
      <c r="O28" s="44"/>
      <c r="P28" s="44"/>
    </row>
    <row r="29" spans="4:16" ht="12.75">
      <c r="D29" s="2">
        <v>19</v>
      </c>
      <c r="E29" s="43"/>
      <c r="F29" s="99"/>
      <c r="G29" s="95"/>
      <c r="H29" s="15"/>
      <c r="I29" s="2"/>
      <c r="J29" s="88"/>
      <c r="K29" s="97"/>
      <c r="L29" s="93"/>
      <c r="M29" s="2"/>
      <c r="N29" s="85"/>
      <c r="O29" s="44"/>
      <c r="P29" s="44"/>
    </row>
    <row r="30" spans="4:16" ht="12.75">
      <c r="D30" s="2"/>
      <c r="E30" s="101"/>
      <c r="F30" s="99"/>
      <c r="G30" s="95"/>
      <c r="H30" s="15"/>
      <c r="I30" s="2"/>
      <c r="J30" s="88"/>
      <c r="K30" s="97"/>
      <c r="L30" s="98"/>
      <c r="M30" s="2"/>
      <c r="N30" s="85"/>
      <c r="O30" s="44"/>
      <c r="P30" s="44"/>
    </row>
    <row r="31" spans="4:16" ht="12.75">
      <c r="D31" s="2">
        <v>20</v>
      </c>
      <c r="E31" s="101"/>
      <c r="F31" s="99"/>
      <c r="G31" s="95"/>
      <c r="H31" s="15"/>
      <c r="I31" s="2"/>
      <c r="J31" s="88"/>
      <c r="K31" s="97"/>
      <c r="L31" s="93"/>
      <c r="M31" s="2"/>
      <c r="N31" s="85"/>
      <c r="O31" s="44"/>
      <c r="P31" s="44"/>
    </row>
    <row r="32" spans="4:16" ht="12.75">
      <c r="D32" s="2">
        <v>21</v>
      </c>
      <c r="E32" s="43"/>
      <c r="F32" s="99"/>
      <c r="G32" s="95"/>
      <c r="H32" s="15"/>
      <c r="I32" s="2"/>
      <c r="J32" s="88"/>
      <c r="K32" s="97"/>
      <c r="L32" s="93"/>
      <c r="M32" s="2"/>
      <c r="N32" s="85"/>
      <c r="O32" s="44"/>
      <c r="P32" s="44"/>
    </row>
    <row r="33" spans="4:16" ht="12.75">
      <c r="D33" s="2">
        <v>22</v>
      </c>
      <c r="E33" s="43"/>
      <c r="F33" s="99"/>
      <c r="G33" s="95"/>
      <c r="H33" s="15"/>
      <c r="I33" s="2"/>
      <c r="J33" s="88"/>
      <c r="K33" s="97"/>
      <c r="L33" s="98"/>
      <c r="M33" s="2"/>
      <c r="N33" s="85"/>
      <c r="O33" s="44"/>
      <c r="P33" s="44"/>
    </row>
    <row r="34" spans="4:16" ht="12.75">
      <c r="D34" s="2">
        <v>23</v>
      </c>
      <c r="E34" s="43"/>
      <c r="F34" s="99"/>
      <c r="G34" s="95"/>
      <c r="H34" s="15"/>
      <c r="I34" s="2"/>
      <c r="J34" s="88"/>
      <c r="K34" s="97"/>
      <c r="L34" s="93"/>
      <c r="M34" s="2"/>
      <c r="N34" s="85"/>
      <c r="O34" s="44"/>
      <c r="P34" s="44"/>
    </row>
    <row r="35" spans="4:16" ht="12.75">
      <c r="D35" s="2">
        <v>24</v>
      </c>
      <c r="E35" s="43"/>
      <c r="F35" s="99"/>
      <c r="G35" s="95"/>
      <c r="H35" s="15"/>
      <c r="I35" s="2"/>
      <c r="J35" s="88"/>
      <c r="K35" s="97"/>
      <c r="L35" s="93"/>
      <c r="M35" s="2"/>
      <c r="N35" s="85"/>
      <c r="O35" s="44"/>
      <c r="P35" s="44"/>
    </row>
    <row r="36" spans="4:16" ht="12.75">
      <c r="D36" s="2">
        <v>25</v>
      </c>
      <c r="E36" s="43"/>
      <c r="F36" s="99"/>
      <c r="G36" s="95"/>
      <c r="H36" s="15"/>
      <c r="I36" s="2"/>
      <c r="J36" s="88"/>
      <c r="K36" s="97"/>
      <c r="L36" s="98"/>
      <c r="M36" s="2"/>
      <c r="N36" s="85"/>
      <c r="O36" s="44"/>
      <c r="P36" s="44"/>
    </row>
    <row r="37" spans="4:16" ht="12.75">
      <c r="D37" s="2">
        <v>26</v>
      </c>
      <c r="E37" s="43"/>
      <c r="F37" s="99"/>
      <c r="G37" s="95"/>
      <c r="H37" s="15"/>
      <c r="I37" s="2"/>
      <c r="J37" s="88"/>
      <c r="K37" s="97"/>
      <c r="L37" s="93"/>
      <c r="M37" s="2"/>
      <c r="N37" s="85"/>
      <c r="O37" s="44"/>
      <c r="P37" s="44"/>
    </row>
    <row r="38" spans="4:16" ht="12.75">
      <c r="D38" s="2">
        <v>27</v>
      </c>
      <c r="E38" s="43"/>
      <c r="F38" s="99"/>
      <c r="G38" s="95"/>
      <c r="H38" s="15"/>
      <c r="I38" s="2"/>
      <c r="J38" s="88"/>
      <c r="K38" s="97"/>
      <c r="L38" s="93"/>
      <c r="M38" s="2"/>
      <c r="N38" s="85"/>
      <c r="O38" s="44"/>
      <c r="P38" s="44"/>
    </row>
    <row r="39" spans="4:16" ht="12.75">
      <c r="D39" s="2">
        <v>28</v>
      </c>
      <c r="E39" s="43"/>
      <c r="F39" s="99"/>
      <c r="G39" s="95"/>
      <c r="H39" s="15"/>
      <c r="I39" s="2"/>
      <c r="J39" s="88"/>
      <c r="K39" s="97"/>
      <c r="L39" s="93"/>
      <c r="M39" s="2"/>
      <c r="N39" s="44"/>
      <c r="O39" s="44"/>
      <c r="P39" s="44"/>
    </row>
    <row r="40" spans="4:16" ht="12.75">
      <c r="D40" s="2">
        <v>29</v>
      </c>
      <c r="E40" s="43"/>
      <c r="F40" s="99"/>
      <c r="G40" s="95"/>
      <c r="H40" s="15"/>
      <c r="I40" s="2"/>
      <c r="J40" s="88"/>
      <c r="K40" s="97"/>
      <c r="L40" s="93"/>
      <c r="M40" s="2"/>
      <c r="N40" s="44"/>
      <c r="O40" s="44"/>
      <c r="P40" s="44"/>
    </row>
    <row r="41" spans="4:16" ht="12.75">
      <c r="D41" s="2">
        <v>30</v>
      </c>
      <c r="E41" s="43"/>
      <c r="F41" s="99"/>
      <c r="G41" s="95"/>
      <c r="H41" s="15"/>
      <c r="I41" s="2"/>
      <c r="J41" s="88"/>
      <c r="K41" s="97"/>
      <c r="L41" s="93"/>
      <c r="M41" s="2"/>
      <c r="N41" s="44"/>
      <c r="O41" s="44"/>
      <c r="P41" s="44"/>
    </row>
    <row r="42" spans="4:16" ht="12.75">
      <c r="D42" s="2">
        <v>31</v>
      </c>
      <c r="E42" s="43"/>
      <c r="F42" s="99"/>
      <c r="G42" s="95"/>
      <c r="H42" s="15"/>
      <c r="I42" s="2"/>
      <c r="J42" s="88"/>
      <c r="K42" s="97"/>
      <c r="L42" s="93"/>
      <c r="M42" s="2"/>
      <c r="N42" s="44"/>
      <c r="O42" s="44"/>
      <c r="P42" s="44"/>
    </row>
    <row r="43" spans="4:16" ht="12.75">
      <c r="D43" s="2">
        <v>32</v>
      </c>
      <c r="E43" s="101"/>
      <c r="F43" s="99"/>
      <c r="G43" s="95"/>
      <c r="H43" s="15"/>
      <c r="I43" s="2"/>
      <c r="J43" s="88"/>
      <c r="K43" s="97"/>
      <c r="L43" s="93"/>
      <c r="M43" s="2"/>
      <c r="N43" s="44"/>
      <c r="O43" s="44"/>
      <c r="P43" s="44"/>
    </row>
    <row r="44" spans="4:16" ht="12.75">
      <c r="D44" s="2">
        <v>33</v>
      </c>
      <c r="E44" s="43"/>
      <c r="F44" s="99"/>
      <c r="G44" s="95"/>
      <c r="H44" s="15"/>
      <c r="I44" s="2"/>
      <c r="J44" s="88"/>
      <c r="K44" s="97"/>
      <c r="L44" s="93"/>
      <c r="M44" s="2"/>
      <c r="N44" s="44"/>
      <c r="O44" s="44"/>
      <c r="P44" s="44"/>
    </row>
    <row r="45" spans="4:16" ht="12.75">
      <c r="D45" s="2">
        <v>34</v>
      </c>
      <c r="E45" s="43"/>
      <c r="F45" s="99"/>
      <c r="G45" s="95"/>
      <c r="H45" s="15"/>
      <c r="I45" s="2"/>
      <c r="J45" s="88"/>
      <c r="K45" s="97"/>
      <c r="L45" s="93"/>
      <c r="M45" s="2"/>
      <c r="N45" s="85"/>
      <c r="O45" s="44"/>
      <c r="P45" s="44"/>
    </row>
    <row r="46" spans="4:16" ht="12.75">
      <c r="D46" s="2">
        <v>35</v>
      </c>
      <c r="E46" s="43"/>
      <c r="F46" s="99"/>
      <c r="G46" s="95"/>
      <c r="H46" s="15"/>
      <c r="I46" s="2"/>
      <c r="J46" s="88"/>
      <c r="K46" s="97"/>
      <c r="L46" s="98"/>
      <c r="M46" s="2"/>
      <c r="N46" s="85"/>
      <c r="O46" s="44"/>
      <c r="P46" s="44"/>
    </row>
    <row r="47" spans="4:16" ht="12.75">
      <c r="D47" s="2">
        <v>36</v>
      </c>
      <c r="E47" s="43"/>
      <c r="F47" s="99"/>
      <c r="G47" s="95"/>
      <c r="H47" s="15"/>
      <c r="I47" s="2"/>
      <c r="J47" s="88"/>
      <c r="K47" s="97"/>
      <c r="L47" s="93"/>
      <c r="M47" s="2"/>
      <c r="N47" s="85"/>
      <c r="O47" s="44"/>
      <c r="P47" s="44"/>
    </row>
    <row r="48" spans="4:16" ht="12.75">
      <c r="D48" s="2">
        <v>37</v>
      </c>
      <c r="E48" s="43"/>
      <c r="F48" s="99"/>
      <c r="G48" s="95"/>
      <c r="H48" s="15"/>
      <c r="I48" s="2"/>
      <c r="J48" s="88"/>
      <c r="K48" s="97"/>
      <c r="L48" s="93"/>
      <c r="M48" s="2"/>
      <c r="N48" s="85"/>
      <c r="O48" s="44"/>
      <c r="P48" s="44"/>
    </row>
    <row r="49" spans="4:16" ht="12.75">
      <c r="D49" s="2">
        <v>38</v>
      </c>
      <c r="E49" s="43"/>
      <c r="F49" s="99"/>
      <c r="G49" s="95"/>
      <c r="H49" s="15"/>
      <c r="I49" s="2"/>
      <c r="J49" s="88"/>
      <c r="K49" s="97"/>
      <c r="L49" s="93"/>
      <c r="M49" s="2"/>
      <c r="N49" s="85"/>
      <c r="O49" s="44"/>
      <c r="P49" s="44"/>
    </row>
    <row r="50" spans="4:16" ht="12.75">
      <c r="D50" s="2">
        <v>39</v>
      </c>
      <c r="E50" s="43"/>
      <c r="F50" s="99"/>
      <c r="G50" s="95"/>
      <c r="H50" s="15"/>
      <c r="I50" s="2"/>
      <c r="J50" s="88"/>
      <c r="K50" s="97"/>
      <c r="L50" s="98"/>
      <c r="M50" s="2"/>
      <c r="N50" s="85"/>
      <c r="O50" s="44"/>
      <c r="P50" s="44"/>
    </row>
    <row r="51" spans="4:16" ht="12.75">
      <c r="D51" s="2">
        <v>40</v>
      </c>
      <c r="E51" s="43"/>
      <c r="F51" s="99"/>
      <c r="G51" s="95"/>
      <c r="H51" s="15"/>
      <c r="I51" s="2"/>
      <c r="J51" s="88"/>
      <c r="K51" s="97"/>
      <c r="L51" s="93"/>
      <c r="M51" s="2"/>
      <c r="N51" s="85"/>
      <c r="O51" s="44"/>
      <c r="P51" s="44"/>
    </row>
    <row r="52" spans="4:16" ht="12.75">
      <c r="D52" s="2">
        <v>41</v>
      </c>
      <c r="E52" s="43"/>
      <c r="F52" s="99"/>
      <c r="G52" s="95"/>
      <c r="H52" s="15"/>
      <c r="I52" s="2"/>
      <c r="J52" s="88"/>
      <c r="K52" s="97"/>
      <c r="L52" s="93"/>
      <c r="M52" s="2"/>
      <c r="N52" s="85"/>
      <c r="O52" s="44"/>
      <c r="P52" s="44"/>
    </row>
    <row r="53" spans="4:16" ht="12.75">
      <c r="D53" s="2">
        <v>42</v>
      </c>
      <c r="E53" s="43"/>
      <c r="F53" s="99"/>
      <c r="G53" s="95"/>
      <c r="H53" s="15"/>
      <c r="I53" s="2"/>
      <c r="J53" s="88"/>
      <c r="K53" s="97"/>
      <c r="L53" s="93"/>
      <c r="M53" s="2"/>
      <c r="N53" s="85"/>
      <c r="O53" s="44"/>
      <c r="P53" s="44"/>
    </row>
    <row r="54" spans="4:16" ht="12.75">
      <c r="D54" s="2">
        <v>43</v>
      </c>
      <c r="E54" s="43"/>
      <c r="F54" s="99"/>
      <c r="G54" s="95"/>
      <c r="H54" s="15"/>
      <c r="I54" s="2"/>
      <c r="J54" s="88"/>
      <c r="K54" s="97"/>
      <c r="L54" s="93"/>
      <c r="M54" s="2"/>
      <c r="N54" s="85"/>
      <c r="O54" s="44"/>
      <c r="P54" s="44"/>
    </row>
    <row r="55" spans="4:16" ht="12.75">
      <c r="D55" s="2">
        <v>44</v>
      </c>
      <c r="E55" s="101"/>
      <c r="F55" s="99"/>
      <c r="G55" s="95"/>
      <c r="H55" s="15"/>
      <c r="I55" s="2"/>
      <c r="J55" s="88"/>
      <c r="K55" s="97"/>
      <c r="L55" s="98"/>
      <c r="M55" s="2"/>
      <c r="N55" s="85"/>
      <c r="O55" s="44"/>
      <c r="P55" s="44"/>
    </row>
    <row r="56" spans="4:16" ht="12.75">
      <c r="D56" s="2">
        <v>45</v>
      </c>
      <c r="E56" s="101"/>
      <c r="F56" s="99"/>
      <c r="G56" s="95"/>
      <c r="H56" s="15"/>
      <c r="I56" s="2"/>
      <c r="J56" s="88"/>
      <c r="K56" s="97"/>
      <c r="L56" s="93"/>
      <c r="M56" s="2"/>
      <c r="N56" s="85"/>
      <c r="O56" s="44"/>
      <c r="P56" s="44"/>
    </row>
    <row r="57" spans="4:16" ht="12.75">
      <c r="D57" s="2">
        <v>46</v>
      </c>
      <c r="E57" s="43"/>
      <c r="F57" s="99"/>
      <c r="G57" s="95"/>
      <c r="H57" s="15"/>
      <c r="I57" s="2"/>
      <c r="J57" s="88"/>
      <c r="K57" s="97"/>
      <c r="L57" s="93"/>
      <c r="M57" s="2"/>
      <c r="N57" s="44"/>
      <c r="O57" s="44"/>
      <c r="P57" s="44"/>
    </row>
    <row r="58" spans="4:16" ht="12.75">
      <c r="D58" s="2">
        <v>47</v>
      </c>
      <c r="E58" s="43"/>
      <c r="F58" s="99"/>
      <c r="G58" s="95"/>
      <c r="H58" s="15"/>
      <c r="I58" s="2"/>
      <c r="J58" s="88"/>
      <c r="K58" s="97"/>
      <c r="L58" s="93"/>
      <c r="M58" s="2"/>
      <c r="N58" s="44"/>
      <c r="O58" s="44"/>
      <c r="P58" s="44"/>
    </row>
    <row r="59" spans="4:16" ht="12.75">
      <c r="D59" s="2">
        <v>48</v>
      </c>
      <c r="E59" s="93"/>
      <c r="F59" s="99"/>
      <c r="G59" s="95"/>
      <c r="H59" s="15"/>
      <c r="I59" s="2"/>
      <c r="J59" s="88"/>
      <c r="K59" s="97"/>
      <c r="L59" s="98"/>
      <c r="M59" s="2"/>
      <c r="N59" s="44"/>
      <c r="O59" s="44"/>
      <c r="P59" s="44"/>
    </row>
    <row r="60" spans="4:16" ht="12.75">
      <c r="D60" s="2">
        <v>49</v>
      </c>
      <c r="E60" s="93"/>
      <c r="F60" s="99"/>
      <c r="G60" s="95"/>
      <c r="H60" s="15"/>
      <c r="I60" s="2"/>
      <c r="J60" s="88"/>
      <c r="K60" s="97"/>
      <c r="L60" s="93"/>
      <c r="M60" s="2"/>
      <c r="N60" s="44"/>
      <c r="O60" s="44"/>
      <c r="P60" s="44"/>
    </row>
    <row r="61" spans="4:16" ht="12.75">
      <c r="D61" s="2">
        <v>50</v>
      </c>
      <c r="E61" s="93"/>
      <c r="F61" s="99"/>
      <c r="G61" s="95"/>
      <c r="H61" s="15"/>
      <c r="I61" s="2"/>
      <c r="J61" s="88"/>
      <c r="K61" s="97"/>
      <c r="L61" s="93"/>
      <c r="M61" s="2"/>
      <c r="N61" s="44"/>
      <c r="O61" s="44"/>
      <c r="P61" s="44"/>
    </row>
    <row r="62" spans="4:16" ht="12.75">
      <c r="D62" s="2">
        <v>51</v>
      </c>
      <c r="E62" s="93"/>
      <c r="F62" s="99"/>
      <c r="G62" s="95"/>
      <c r="H62" s="15"/>
      <c r="I62" s="2"/>
      <c r="J62" s="88"/>
      <c r="K62" s="97"/>
      <c r="L62" s="93"/>
      <c r="M62" s="2"/>
      <c r="N62" s="44"/>
      <c r="O62" s="44"/>
      <c r="P62" s="44"/>
    </row>
    <row r="63" spans="4:16" ht="12.75">
      <c r="D63" s="2">
        <v>52</v>
      </c>
      <c r="E63" s="93"/>
      <c r="F63" s="99"/>
      <c r="G63" s="95"/>
      <c r="H63" s="15"/>
      <c r="I63" s="2"/>
      <c r="J63" s="88"/>
      <c r="K63" s="97"/>
      <c r="L63" s="93"/>
      <c r="M63" s="2"/>
      <c r="N63" s="44"/>
      <c r="O63" s="44"/>
      <c r="P63" s="44"/>
    </row>
    <row r="64" spans="4:16" ht="12.75">
      <c r="D64" s="2">
        <v>53</v>
      </c>
      <c r="E64" s="93"/>
      <c r="F64" s="99"/>
      <c r="G64" s="95"/>
      <c r="H64" s="15"/>
      <c r="I64" s="2"/>
      <c r="J64" s="88"/>
      <c r="K64" s="97"/>
      <c r="L64" s="93"/>
      <c r="M64" s="2"/>
      <c r="N64" s="44"/>
      <c r="O64" s="44"/>
      <c r="P64" s="44"/>
    </row>
    <row r="65" spans="4:16" ht="12.75">
      <c r="D65" s="2">
        <v>54</v>
      </c>
      <c r="E65" s="93"/>
      <c r="F65" s="99"/>
      <c r="G65" s="95"/>
      <c r="H65" s="15"/>
      <c r="I65" s="2"/>
      <c r="J65" s="88"/>
      <c r="K65" s="97"/>
      <c r="L65" s="93"/>
      <c r="M65" s="2"/>
      <c r="N65" s="44"/>
      <c r="O65" s="44"/>
      <c r="P65" s="44"/>
    </row>
    <row r="66" spans="4:16" ht="12.75">
      <c r="D66" s="2">
        <v>55</v>
      </c>
      <c r="E66" s="98"/>
      <c r="F66" s="69"/>
      <c r="G66" s="95"/>
      <c r="H66" s="15"/>
      <c r="I66" s="2"/>
      <c r="J66" s="88"/>
      <c r="K66" s="97"/>
      <c r="L66" s="98"/>
      <c r="M66" s="2"/>
      <c r="N66" s="44"/>
      <c r="O66" s="44"/>
      <c r="P66" s="44"/>
    </row>
    <row r="67" spans="4:16" ht="12.75">
      <c r="D67" s="2">
        <v>56</v>
      </c>
      <c r="E67" s="93"/>
      <c r="F67" s="69"/>
      <c r="G67" s="95"/>
      <c r="H67" s="15"/>
      <c r="I67" s="2"/>
      <c r="J67" s="88"/>
      <c r="K67" s="97"/>
      <c r="L67" s="98"/>
      <c r="M67" s="2"/>
      <c r="N67" s="44"/>
      <c r="O67" s="44"/>
      <c r="P67" s="44"/>
    </row>
    <row r="68" spans="4:16" ht="12.75">
      <c r="D68" s="2">
        <v>57</v>
      </c>
      <c r="E68" s="93"/>
      <c r="F68" s="69"/>
      <c r="G68" s="95"/>
      <c r="H68" s="15"/>
      <c r="I68" s="2"/>
      <c r="J68" s="88"/>
      <c r="K68" s="97"/>
      <c r="L68" s="98"/>
      <c r="M68" s="2"/>
      <c r="N68" s="44"/>
      <c r="O68" s="44"/>
      <c r="P68" s="44"/>
    </row>
    <row r="69" spans="4:16" ht="12.75">
      <c r="D69" s="2">
        <v>58</v>
      </c>
      <c r="E69" s="93"/>
      <c r="F69" s="69"/>
      <c r="G69" s="95"/>
      <c r="H69" s="15"/>
      <c r="I69" s="2"/>
      <c r="J69" s="88"/>
      <c r="K69" s="97"/>
      <c r="L69" s="93"/>
      <c r="M69" s="2"/>
      <c r="N69" s="44"/>
      <c r="O69" s="44"/>
      <c r="P69" s="44"/>
    </row>
    <row r="70" spans="4:16" ht="12.75">
      <c r="D70" s="2">
        <v>59</v>
      </c>
      <c r="E70" s="98"/>
      <c r="F70" s="69"/>
      <c r="G70" s="95"/>
      <c r="H70" s="15"/>
      <c r="I70" s="2"/>
      <c r="J70" s="88"/>
      <c r="K70" s="97"/>
      <c r="L70" s="98"/>
      <c r="M70" s="2"/>
      <c r="N70" s="44"/>
      <c r="O70" s="44"/>
      <c r="P70" s="44"/>
    </row>
    <row r="71" spans="4:16" ht="12.75">
      <c r="D71" s="2">
        <v>60</v>
      </c>
      <c r="E71" s="98"/>
      <c r="F71" s="69"/>
      <c r="G71" s="95"/>
      <c r="H71" s="15"/>
      <c r="I71" s="2"/>
      <c r="J71" s="88"/>
      <c r="K71" s="97"/>
      <c r="L71" s="98"/>
      <c r="M71" s="2"/>
      <c r="N71" s="44"/>
      <c r="O71" s="44"/>
      <c r="P71" s="44"/>
    </row>
    <row r="72" spans="4:16" ht="12.75">
      <c r="D72" s="2">
        <v>61</v>
      </c>
      <c r="E72" s="98"/>
      <c r="F72" s="69"/>
      <c r="G72" s="95"/>
      <c r="H72" s="15"/>
      <c r="I72" s="2"/>
      <c r="J72" s="88"/>
      <c r="K72" s="97"/>
      <c r="L72" s="98"/>
      <c r="M72" s="2"/>
      <c r="N72" s="44"/>
      <c r="O72" s="44"/>
      <c r="P72" s="44"/>
    </row>
    <row r="73" spans="4:16" ht="12.75">
      <c r="D73" s="2">
        <v>62</v>
      </c>
      <c r="E73" s="98"/>
      <c r="F73" s="69"/>
      <c r="G73" s="95"/>
      <c r="H73" s="15"/>
      <c r="I73" s="2"/>
      <c r="J73" s="88"/>
      <c r="K73" s="97"/>
      <c r="L73" s="98"/>
      <c r="M73" s="2"/>
      <c r="N73" s="44"/>
      <c r="O73" s="44"/>
      <c r="P73" s="44"/>
    </row>
    <row r="74" spans="4:16" ht="12.75">
      <c r="D74" s="2">
        <v>63</v>
      </c>
      <c r="E74" s="98"/>
      <c r="F74" s="69"/>
      <c r="G74" s="95"/>
      <c r="H74" s="15"/>
      <c r="I74" s="2"/>
      <c r="J74" s="88"/>
      <c r="K74" s="97"/>
      <c r="L74" s="98"/>
      <c r="M74" s="2"/>
      <c r="N74" s="44"/>
      <c r="O74" s="44"/>
      <c r="P74" s="44"/>
    </row>
    <row r="75" spans="4:16" ht="12.75">
      <c r="D75" s="2">
        <v>64</v>
      </c>
      <c r="E75" s="98"/>
      <c r="F75" s="69"/>
      <c r="G75" s="95"/>
      <c r="H75" s="15"/>
      <c r="I75" s="2"/>
      <c r="J75" s="88"/>
      <c r="K75" s="97"/>
      <c r="L75" s="98"/>
      <c r="M75" s="2"/>
      <c r="N75" s="44"/>
      <c r="O75" s="44"/>
      <c r="P75" s="44"/>
    </row>
    <row r="76" spans="4:16" ht="12.75">
      <c r="D76" s="2">
        <v>65</v>
      </c>
      <c r="E76" s="98"/>
      <c r="F76" s="69"/>
      <c r="G76" s="95"/>
      <c r="H76" s="15"/>
      <c r="I76" s="2"/>
      <c r="J76" s="88"/>
      <c r="K76" s="97"/>
      <c r="L76" s="98"/>
      <c r="M76" s="2"/>
      <c r="N76" s="44"/>
      <c r="O76" s="44"/>
      <c r="P76" s="44"/>
    </row>
    <row r="77" spans="4:16" ht="12.75">
      <c r="D77" s="2">
        <v>66</v>
      </c>
      <c r="E77" s="98"/>
      <c r="F77" s="69"/>
      <c r="G77" s="95"/>
      <c r="H77" s="15"/>
      <c r="I77" s="2"/>
      <c r="J77" s="88"/>
      <c r="K77" s="97"/>
      <c r="L77" s="93"/>
      <c r="M77" s="2"/>
      <c r="N77" s="44"/>
      <c r="O77" s="44"/>
      <c r="P77" s="44"/>
    </row>
    <row r="78" spans="4:16" ht="12.75">
      <c r="D78" s="2">
        <v>67</v>
      </c>
      <c r="E78" s="93"/>
      <c r="F78" s="99"/>
      <c r="G78" s="95"/>
      <c r="H78" s="36"/>
      <c r="I78" s="2"/>
      <c r="J78" s="88"/>
      <c r="K78" s="97"/>
      <c r="L78" s="93"/>
      <c r="M78" s="2"/>
      <c r="N78" s="44"/>
      <c r="O78" s="44"/>
      <c r="P78" s="44"/>
    </row>
    <row r="79" spans="4:16" ht="12.75">
      <c r="D79" s="2">
        <v>68</v>
      </c>
      <c r="E79" s="98"/>
      <c r="F79" s="99"/>
      <c r="G79" s="95"/>
      <c r="H79" s="15"/>
      <c r="I79" s="2"/>
      <c r="J79" s="88"/>
      <c r="K79" s="97"/>
      <c r="L79" s="93"/>
      <c r="M79" s="2"/>
      <c r="N79" s="85"/>
      <c r="O79" s="44"/>
      <c r="P79" s="44"/>
    </row>
    <row r="80" spans="4:16" ht="12.75">
      <c r="D80" s="2">
        <v>69</v>
      </c>
      <c r="E80" s="98"/>
      <c r="F80" s="69"/>
      <c r="G80" s="95"/>
      <c r="H80" s="15"/>
      <c r="I80" s="2"/>
      <c r="J80" s="88"/>
      <c r="K80" s="97"/>
      <c r="L80" s="98"/>
      <c r="M80" s="2"/>
      <c r="N80" s="44"/>
      <c r="O80" s="44"/>
      <c r="P80" s="44"/>
    </row>
    <row r="81" spans="4:16" ht="12.75">
      <c r="D81" s="2">
        <v>70</v>
      </c>
      <c r="E81" s="98"/>
      <c r="F81" s="69"/>
      <c r="G81" s="95"/>
      <c r="H81" s="15"/>
      <c r="I81" s="2"/>
      <c r="J81" s="88"/>
      <c r="K81" s="97"/>
      <c r="L81" s="93"/>
      <c r="M81" s="2"/>
      <c r="N81" s="44"/>
      <c r="O81" s="44"/>
      <c r="P81" s="44"/>
    </row>
    <row r="82" spans="4:16" ht="12.75">
      <c r="D82" s="2">
        <v>71</v>
      </c>
      <c r="E82" s="98"/>
      <c r="F82" s="69"/>
      <c r="G82" s="95"/>
      <c r="H82" s="15"/>
      <c r="I82" s="2"/>
      <c r="J82" s="88"/>
      <c r="K82" s="97"/>
      <c r="L82" s="93"/>
      <c r="M82" s="2"/>
      <c r="N82" s="44"/>
      <c r="O82" s="44"/>
      <c r="P82" s="44"/>
    </row>
    <row r="83" spans="4:16" ht="12.75">
      <c r="D83" s="2">
        <v>72</v>
      </c>
      <c r="E83" s="98"/>
      <c r="F83" s="69"/>
      <c r="G83" s="95"/>
      <c r="H83" s="15"/>
      <c r="I83" s="2"/>
      <c r="J83" s="88"/>
      <c r="K83" s="97"/>
      <c r="L83" s="93"/>
      <c r="M83" s="2"/>
      <c r="N83" s="44"/>
      <c r="O83" s="44"/>
      <c r="P83" s="44"/>
    </row>
    <row r="84" spans="4:16" ht="12.75">
      <c r="D84" s="2">
        <v>73</v>
      </c>
      <c r="E84" s="98"/>
      <c r="F84" s="69"/>
      <c r="G84" s="95"/>
      <c r="H84" s="15"/>
      <c r="I84" s="2"/>
      <c r="J84" s="88"/>
      <c r="K84" s="97"/>
      <c r="L84" s="93"/>
      <c r="M84" s="2"/>
      <c r="N84" s="44"/>
      <c r="O84" s="44"/>
      <c r="P84" s="44"/>
    </row>
    <row r="85" spans="4:16" ht="12.75">
      <c r="D85" s="2">
        <v>74</v>
      </c>
      <c r="E85" s="93"/>
      <c r="F85" s="69"/>
      <c r="G85" s="95"/>
      <c r="H85" s="15"/>
      <c r="I85" s="2"/>
      <c r="J85" s="88"/>
      <c r="K85" s="97"/>
      <c r="L85" s="93"/>
      <c r="M85" s="2"/>
      <c r="N85" s="44"/>
      <c r="O85" s="44"/>
      <c r="P85" s="44"/>
    </row>
    <row r="86" spans="4:16" ht="12.75">
      <c r="D86" s="2">
        <v>75</v>
      </c>
      <c r="E86" s="98"/>
      <c r="F86" s="69"/>
      <c r="G86" s="95"/>
      <c r="H86" s="15"/>
      <c r="I86" s="2"/>
      <c r="J86" s="88"/>
      <c r="K86" s="97"/>
      <c r="L86" s="93"/>
      <c r="M86" s="2"/>
      <c r="N86" s="44"/>
      <c r="O86" s="44"/>
      <c r="P86" s="44"/>
    </row>
    <row r="87" spans="4:16" ht="12.75">
      <c r="D87" s="2">
        <v>76</v>
      </c>
      <c r="E87" s="98"/>
      <c r="F87" s="69"/>
      <c r="G87" s="95"/>
      <c r="H87" s="15"/>
      <c r="I87" s="2"/>
      <c r="J87" s="88"/>
      <c r="K87" s="97"/>
      <c r="L87" s="93"/>
      <c r="M87" s="2"/>
      <c r="N87" s="44"/>
      <c r="O87" s="44"/>
      <c r="P87" s="44"/>
    </row>
    <row r="88" spans="4:16" ht="12.75">
      <c r="D88" s="2">
        <v>77</v>
      </c>
      <c r="E88" s="93"/>
      <c r="F88" s="69"/>
      <c r="G88" s="95"/>
      <c r="H88" s="15"/>
      <c r="I88" s="2"/>
      <c r="J88" s="88"/>
      <c r="K88" s="97"/>
      <c r="L88" s="93"/>
      <c r="M88" s="2"/>
      <c r="N88" s="44"/>
      <c r="O88" s="44"/>
      <c r="P88" s="44"/>
    </row>
    <row r="89" spans="4:16" ht="12.75">
      <c r="D89" s="2">
        <v>78</v>
      </c>
      <c r="E89" s="93"/>
      <c r="F89" s="69"/>
      <c r="G89" s="95"/>
      <c r="H89" s="15"/>
      <c r="I89" s="2"/>
      <c r="J89" s="88"/>
      <c r="K89" s="97"/>
      <c r="L89" s="93"/>
      <c r="M89" s="2"/>
      <c r="N89" s="44"/>
      <c r="O89" s="44"/>
      <c r="P89" s="44"/>
    </row>
    <row r="90" spans="4:16" ht="12.75">
      <c r="D90" s="2">
        <v>79</v>
      </c>
      <c r="E90" s="93"/>
      <c r="F90" s="69"/>
      <c r="G90" s="95"/>
      <c r="H90" s="15"/>
      <c r="I90" s="2"/>
      <c r="J90" s="88"/>
      <c r="K90" s="97"/>
      <c r="L90" s="93"/>
      <c r="M90" s="2"/>
      <c r="N90" s="44"/>
      <c r="O90" s="44"/>
      <c r="P90" s="44"/>
    </row>
    <row r="91" spans="4:16" ht="12.75">
      <c r="D91" s="2">
        <v>80</v>
      </c>
      <c r="E91" s="93"/>
      <c r="F91" s="69"/>
      <c r="G91" s="95"/>
      <c r="H91" s="15"/>
      <c r="I91" s="2"/>
      <c r="J91" s="88"/>
      <c r="K91" s="97"/>
      <c r="L91" s="93"/>
      <c r="M91" s="2"/>
      <c r="N91" s="44"/>
      <c r="O91" s="44"/>
      <c r="P91" s="44"/>
    </row>
    <row r="92" spans="4:16" ht="12.75">
      <c r="D92" s="2">
        <v>81</v>
      </c>
      <c r="E92" s="93"/>
      <c r="F92" s="69"/>
      <c r="G92" s="95"/>
      <c r="H92" s="15"/>
      <c r="I92" s="2"/>
      <c r="J92" s="88"/>
      <c r="K92" s="97"/>
      <c r="L92" s="98"/>
      <c r="M92" s="2"/>
      <c r="N92" s="44"/>
      <c r="O92" s="44"/>
      <c r="P92" s="44"/>
    </row>
    <row r="93" spans="4:16" ht="12.75">
      <c r="D93" s="2">
        <v>82</v>
      </c>
      <c r="E93" s="98"/>
      <c r="F93" s="69"/>
      <c r="G93" s="95"/>
      <c r="H93" s="15"/>
      <c r="I93" s="2"/>
      <c r="J93" s="88"/>
      <c r="K93" s="97"/>
      <c r="L93" s="98"/>
      <c r="M93" s="2"/>
      <c r="N93" s="44"/>
      <c r="O93" s="44"/>
      <c r="P93" s="44"/>
    </row>
    <row r="94" spans="4:16" ht="12.75">
      <c r="D94" s="2">
        <v>83</v>
      </c>
      <c r="E94" s="98"/>
      <c r="F94" s="69"/>
      <c r="G94" s="95"/>
      <c r="H94" s="15"/>
      <c r="I94" s="2"/>
      <c r="J94" s="88"/>
      <c r="K94" s="97"/>
      <c r="L94" s="98"/>
      <c r="M94" s="2"/>
      <c r="N94" s="44"/>
      <c r="O94" s="44"/>
      <c r="P94" s="44"/>
    </row>
    <row r="95" spans="4:16" ht="12.75">
      <c r="D95" s="2">
        <v>84</v>
      </c>
      <c r="E95" s="98"/>
      <c r="F95" s="69"/>
      <c r="G95" s="95"/>
      <c r="H95" s="15"/>
      <c r="I95" s="2"/>
      <c r="J95" s="88"/>
      <c r="K95" s="97"/>
      <c r="L95" s="98"/>
      <c r="M95" s="2"/>
      <c r="N95" s="44"/>
      <c r="O95" s="44"/>
      <c r="P95" s="44"/>
    </row>
    <row r="96" spans="4:16" ht="12.75">
      <c r="D96" s="2">
        <v>85</v>
      </c>
      <c r="E96" s="98"/>
      <c r="F96" s="69"/>
      <c r="G96" s="95"/>
      <c r="H96" s="15"/>
      <c r="I96" s="2"/>
      <c r="J96" s="88"/>
      <c r="K96" s="97"/>
      <c r="L96" s="98"/>
      <c r="M96" s="2"/>
      <c r="N96" s="44"/>
      <c r="O96" s="44"/>
      <c r="P96" s="44"/>
    </row>
    <row r="97" spans="4:16" ht="12.75">
      <c r="D97" s="2">
        <v>86</v>
      </c>
      <c r="E97" s="98"/>
      <c r="F97" s="99"/>
      <c r="G97" s="95"/>
      <c r="H97" s="15"/>
      <c r="I97" s="2"/>
      <c r="J97" s="88"/>
      <c r="K97" s="97"/>
      <c r="L97" s="93"/>
      <c r="M97" s="2"/>
      <c r="N97" s="44"/>
      <c r="O97" s="44"/>
      <c r="P97" s="44"/>
    </row>
    <row r="98" spans="4:16" ht="12.75">
      <c r="D98" s="2">
        <v>87</v>
      </c>
      <c r="E98" s="93"/>
      <c r="F98" s="99"/>
      <c r="G98" s="95"/>
      <c r="H98" s="15"/>
      <c r="I98" s="2"/>
      <c r="J98" s="88"/>
      <c r="K98" s="97"/>
      <c r="L98" s="93"/>
      <c r="M98" s="2"/>
      <c r="N98" s="44"/>
      <c r="O98" s="44"/>
      <c r="P98" s="44"/>
    </row>
    <row r="99" spans="4:16" ht="12.75">
      <c r="D99" s="2">
        <v>88</v>
      </c>
      <c r="E99" s="93"/>
      <c r="F99" s="99"/>
      <c r="G99" s="95"/>
      <c r="H99" s="15"/>
      <c r="I99" s="2"/>
      <c r="J99" s="88"/>
      <c r="K99" s="97"/>
      <c r="L99" s="93"/>
      <c r="M99" s="2"/>
      <c r="N99" s="44"/>
      <c r="O99" s="44"/>
      <c r="P99" s="44"/>
    </row>
    <row r="100" spans="4:16" ht="12.75">
      <c r="D100" s="2">
        <v>89</v>
      </c>
      <c r="E100" s="93"/>
      <c r="F100" s="69"/>
      <c r="G100" s="95"/>
      <c r="H100" s="15"/>
      <c r="I100" s="2"/>
      <c r="J100" s="88"/>
      <c r="K100" s="97"/>
      <c r="L100" s="98"/>
      <c r="M100" s="2"/>
      <c r="N100" s="44"/>
      <c r="O100" s="44"/>
      <c r="P100" s="44"/>
    </row>
    <row r="101" spans="4:16" ht="12.75">
      <c r="D101" s="2">
        <v>90</v>
      </c>
      <c r="E101" s="93"/>
      <c r="F101" s="99"/>
      <c r="G101" s="95"/>
      <c r="H101" s="15"/>
      <c r="I101" s="2"/>
      <c r="J101" s="88"/>
      <c r="K101" s="97"/>
      <c r="L101" s="93"/>
      <c r="M101" s="2"/>
      <c r="N101" s="44"/>
      <c r="O101" s="44"/>
      <c r="P101" s="44"/>
    </row>
    <row r="102" spans="4:16" ht="12.75">
      <c r="D102" s="2">
        <v>91</v>
      </c>
      <c r="E102" s="93"/>
      <c r="F102" s="99"/>
      <c r="G102" s="95"/>
      <c r="H102" s="15"/>
      <c r="I102" s="2"/>
      <c r="J102" s="88"/>
      <c r="K102" s="97"/>
      <c r="L102" s="93"/>
      <c r="M102" s="2"/>
      <c r="N102" s="44"/>
      <c r="O102" s="44"/>
      <c r="P102" s="44"/>
    </row>
    <row r="103" spans="4:16" ht="12.75">
      <c r="D103" s="2">
        <v>92</v>
      </c>
      <c r="E103" s="93"/>
      <c r="F103" s="99"/>
      <c r="G103" s="95"/>
      <c r="H103" s="15"/>
      <c r="I103" s="2"/>
      <c r="J103" s="88"/>
      <c r="K103" s="97"/>
      <c r="L103" s="93"/>
      <c r="M103" s="2"/>
      <c r="N103" s="44"/>
      <c r="O103" s="44"/>
      <c r="P103" s="44"/>
    </row>
    <row r="104" spans="4:16" ht="12.75">
      <c r="D104" s="2">
        <v>93</v>
      </c>
      <c r="E104" s="98"/>
      <c r="F104" s="99"/>
      <c r="G104" s="95"/>
      <c r="H104" s="15"/>
      <c r="I104" s="44"/>
      <c r="J104" s="88"/>
      <c r="K104" s="97"/>
      <c r="L104" s="93"/>
      <c r="M104" s="2"/>
      <c r="N104" s="44"/>
      <c r="O104" s="44"/>
      <c r="P104" s="44"/>
    </row>
    <row r="105" spans="4:16" ht="12.75">
      <c r="D105" s="2">
        <v>94</v>
      </c>
      <c r="E105" s="98"/>
      <c r="F105" s="99"/>
      <c r="G105" s="95"/>
      <c r="H105" s="15"/>
      <c r="I105" s="44"/>
      <c r="J105" s="88"/>
      <c r="K105" s="97"/>
      <c r="L105" s="93"/>
      <c r="M105" s="2"/>
      <c r="N105" s="44"/>
      <c r="O105" s="44"/>
      <c r="P105" s="44"/>
    </row>
    <row r="106" spans="4:16" ht="12.75">
      <c r="D106" s="2">
        <v>95</v>
      </c>
      <c r="E106" s="93"/>
      <c r="F106" s="99"/>
      <c r="G106" s="95"/>
      <c r="H106" s="15"/>
      <c r="I106" s="44"/>
      <c r="J106" s="88"/>
      <c r="K106" s="97"/>
      <c r="L106" s="93"/>
      <c r="M106" s="2"/>
      <c r="N106" s="44"/>
      <c r="O106" s="44"/>
      <c r="P106" s="44"/>
    </row>
    <row r="107" spans="4:16" ht="12.75">
      <c r="D107" s="2">
        <v>96</v>
      </c>
      <c r="E107" s="93"/>
      <c r="F107" s="99"/>
      <c r="G107" s="95"/>
      <c r="H107" s="15"/>
      <c r="I107" s="44"/>
      <c r="J107" s="88"/>
      <c r="K107" s="97"/>
      <c r="L107" s="93"/>
      <c r="M107" s="2"/>
      <c r="N107" s="44"/>
      <c r="O107" s="44"/>
      <c r="P107" s="44"/>
    </row>
    <row r="108" spans="4:16" ht="12.75">
      <c r="D108" s="2">
        <v>97</v>
      </c>
      <c r="E108" s="93"/>
      <c r="F108" s="99"/>
      <c r="G108" s="95"/>
      <c r="H108" s="15"/>
      <c r="I108" s="44"/>
      <c r="J108" s="88"/>
      <c r="K108" s="97"/>
      <c r="L108" s="93"/>
      <c r="M108" s="2"/>
      <c r="N108" s="44"/>
      <c r="O108" s="44"/>
      <c r="P108" s="44"/>
    </row>
    <row r="109" spans="4:16" ht="12.75">
      <c r="D109" s="2">
        <v>98</v>
      </c>
      <c r="E109" s="93"/>
      <c r="F109" s="99"/>
      <c r="G109" s="95"/>
      <c r="H109" s="15"/>
      <c r="I109" s="44"/>
      <c r="J109" s="88"/>
      <c r="K109" s="97"/>
      <c r="L109" s="93"/>
      <c r="M109" s="2"/>
      <c r="N109" s="44"/>
      <c r="O109" s="44"/>
      <c r="P109" s="44"/>
    </row>
    <row r="110" spans="4:16" ht="12.75">
      <c r="D110" s="2">
        <v>99</v>
      </c>
      <c r="E110" s="93"/>
      <c r="F110" s="99"/>
      <c r="G110" s="95"/>
      <c r="H110" s="15"/>
      <c r="I110" s="44"/>
      <c r="J110" s="88"/>
      <c r="K110" s="97"/>
      <c r="L110" s="93"/>
      <c r="M110" s="2"/>
      <c r="N110" s="44"/>
      <c r="O110" s="44"/>
      <c r="P110" s="44"/>
    </row>
    <row r="111" spans="4:16" ht="12.75">
      <c r="D111" s="2">
        <v>100</v>
      </c>
      <c r="E111" s="93"/>
      <c r="F111" s="99"/>
      <c r="G111" s="95"/>
      <c r="H111" s="15"/>
      <c r="I111" s="44"/>
      <c r="J111" s="88"/>
      <c r="K111" s="97"/>
      <c r="L111" s="93"/>
      <c r="M111" s="2"/>
      <c r="N111" s="44"/>
      <c r="O111" s="44"/>
      <c r="P111" s="44"/>
    </row>
    <row r="112" spans="4:16" ht="12.75">
      <c r="D112" s="2">
        <v>101</v>
      </c>
      <c r="E112" s="93"/>
      <c r="F112" s="99"/>
      <c r="G112" s="95"/>
      <c r="H112" s="15"/>
      <c r="I112" s="44"/>
      <c r="J112" s="88"/>
      <c r="K112" s="97"/>
      <c r="L112" s="93"/>
      <c r="M112" s="2"/>
      <c r="N112" s="44"/>
      <c r="O112" s="44"/>
      <c r="P112" s="44"/>
    </row>
    <row r="113" spans="4:16" ht="12.75">
      <c r="D113" s="2">
        <v>102</v>
      </c>
      <c r="E113" s="93"/>
      <c r="F113" s="99"/>
      <c r="G113" s="95"/>
      <c r="H113" s="15"/>
      <c r="I113" s="44"/>
      <c r="J113" s="88"/>
      <c r="K113" s="97"/>
      <c r="L113" s="93"/>
      <c r="M113" s="2"/>
      <c r="N113" s="44"/>
      <c r="O113" s="44"/>
      <c r="P113" s="44"/>
    </row>
    <row r="114" spans="4:16" ht="12.75">
      <c r="D114" s="2">
        <v>103</v>
      </c>
      <c r="E114" s="93"/>
      <c r="F114" s="99"/>
      <c r="G114" s="95"/>
      <c r="H114" s="15"/>
      <c r="I114" s="44"/>
      <c r="J114" s="88"/>
      <c r="K114" s="97"/>
      <c r="L114" s="93"/>
      <c r="M114" s="2"/>
      <c r="N114" s="44"/>
      <c r="O114" s="44"/>
      <c r="P114" s="44"/>
    </row>
    <row r="115" spans="4:16" ht="12.75">
      <c r="D115" s="2">
        <v>104</v>
      </c>
      <c r="E115" s="93"/>
      <c r="F115" s="99"/>
      <c r="G115" s="95"/>
      <c r="H115" s="15"/>
      <c r="I115" s="44"/>
      <c r="J115" s="88"/>
      <c r="K115" s="97"/>
      <c r="L115" s="93"/>
      <c r="M115" s="2"/>
      <c r="N115" s="44"/>
      <c r="O115" s="44"/>
      <c r="P115" s="44"/>
    </row>
    <row r="116" spans="4:16" ht="12.75">
      <c r="D116" s="2">
        <v>105</v>
      </c>
      <c r="E116" s="93"/>
      <c r="F116" s="99"/>
      <c r="G116" s="95"/>
      <c r="H116" s="15"/>
      <c r="I116" s="44"/>
      <c r="J116" s="88"/>
      <c r="K116" s="97"/>
      <c r="L116" s="93"/>
      <c r="M116" s="2"/>
      <c r="N116" s="44"/>
      <c r="O116" s="44"/>
      <c r="P116" s="44"/>
    </row>
    <row r="117" spans="4:16" ht="12.75">
      <c r="D117" s="2">
        <v>106</v>
      </c>
      <c r="E117" s="93"/>
      <c r="F117" s="99"/>
      <c r="G117" s="95"/>
      <c r="H117" s="15"/>
      <c r="I117" s="44"/>
      <c r="J117" s="88"/>
      <c r="K117" s="97"/>
      <c r="L117" s="93"/>
      <c r="M117" s="2"/>
      <c r="N117" s="44"/>
      <c r="O117" s="44"/>
      <c r="P117" s="44"/>
    </row>
    <row r="118" spans="4:16" ht="12.75">
      <c r="D118" s="2">
        <v>107</v>
      </c>
      <c r="E118" s="93"/>
      <c r="F118" s="99"/>
      <c r="G118" s="95"/>
      <c r="H118" s="15"/>
      <c r="I118" s="44"/>
      <c r="J118" s="88"/>
      <c r="K118" s="97"/>
      <c r="L118" s="93"/>
      <c r="M118" s="2"/>
      <c r="N118" s="44"/>
      <c r="O118" s="44"/>
      <c r="P118" s="44"/>
    </row>
    <row r="119" spans="4:16" ht="12.75">
      <c r="D119" s="2">
        <v>108</v>
      </c>
      <c r="E119" s="93"/>
      <c r="F119" s="99"/>
      <c r="G119" s="95"/>
      <c r="H119" s="15"/>
      <c r="I119" s="44"/>
      <c r="J119" s="88"/>
      <c r="K119" s="97"/>
      <c r="L119" s="93"/>
      <c r="M119" s="2"/>
      <c r="N119" s="44"/>
      <c r="O119" s="44"/>
      <c r="P119" s="44"/>
    </row>
    <row r="120" spans="4:16" ht="12.75">
      <c r="D120" s="2">
        <v>109</v>
      </c>
      <c r="E120" s="93"/>
      <c r="F120" s="99"/>
      <c r="G120" s="95"/>
      <c r="H120" s="15"/>
      <c r="I120" s="44"/>
      <c r="J120" s="88"/>
      <c r="K120" s="97"/>
      <c r="L120" s="93"/>
      <c r="M120" s="2"/>
      <c r="N120" s="44"/>
      <c r="O120" s="44"/>
      <c r="P120" s="44"/>
    </row>
    <row r="121" spans="4:16" ht="12.75">
      <c r="D121" s="2">
        <v>110</v>
      </c>
      <c r="E121" s="93"/>
      <c r="F121" s="99"/>
      <c r="G121" s="95"/>
      <c r="H121" s="15"/>
      <c r="I121" s="44"/>
      <c r="J121" s="88"/>
      <c r="K121" s="97"/>
      <c r="L121" s="93"/>
      <c r="M121" s="2"/>
      <c r="N121" s="44"/>
      <c r="O121" s="44"/>
      <c r="P121" s="44"/>
    </row>
    <row r="122" spans="4:16" ht="12.75">
      <c r="D122" s="2">
        <v>111</v>
      </c>
      <c r="E122" s="93"/>
      <c r="F122" s="99"/>
      <c r="G122" s="95"/>
      <c r="H122" s="15"/>
      <c r="I122" s="44"/>
      <c r="J122" s="88"/>
      <c r="K122" s="97"/>
      <c r="L122" s="93"/>
      <c r="M122" s="2"/>
      <c r="N122" s="44"/>
      <c r="O122" s="44"/>
      <c r="P122" s="44"/>
    </row>
    <row r="123" spans="4:16" ht="12.75">
      <c r="D123" s="2">
        <v>112</v>
      </c>
      <c r="E123" s="93"/>
      <c r="F123" s="99"/>
      <c r="G123" s="95"/>
      <c r="H123" s="15"/>
      <c r="I123" s="44"/>
      <c r="J123" s="88"/>
      <c r="K123" s="97"/>
      <c r="L123" s="93"/>
      <c r="M123" s="2"/>
      <c r="N123" s="44"/>
      <c r="O123" s="44"/>
      <c r="P123" s="44"/>
    </row>
    <row r="124" spans="4:16" ht="12.75">
      <c r="D124" s="2">
        <v>113</v>
      </c>
      <c r="E124" s="93"/>
      <c r="F124" s="99"/>
      <c r="G124" s="95"/>
      <c r="H124" s="15"/>
      <c r="I124" s="44"/>
      <c r="J124" s="88"/>
      <c r="K124" s="97"/>
      <c r="L124" s="93"/>
      <c r="M124" s="2"/>
      <c r="N124" s="44"/>
      <c r="O124" s="44"/>
      <c r="P124" s="44"/>
    </row>
    <row r="125" spans="4:16" ht="12.75">
      <c r="D125" s="2">
        <v>114</v>
      </c>
      <c r="E125" s="93"/>
      <c r="F125" s="99"/>
      <c r="G125" s="95"/>
      <c r="H125" s="15"/>
      <c r="I125" s="44"/>
      <c r="J125" s="88"/>
      <c r="K125" s="97"/>
      <c r="L125" s="93"/>
      <c r="M125" s="2"/>
      <c r="N125" s="44"/>
      <c r="O125" s="44"/>
      <c r="P125" s="44"/>
    </row>
    <row r="126" spans="4:16" ht="12.75">
      <c r="D126" s="2">
        <v>115</v>
      </c>
      <c r="E126" s="98"/>
      <c r="F126" s="69"/>
      <c r="G126" s="95"/>
      <c r="H126" s="15"/>
      <c r="I126" s="44"/>
      <c r="J126" s="88"/>
      <c r="K126" s="97"/>
      <c r="L126" s="98"/>
      <c r="M126" s="2"/>
      <c r="N126" s="44"/>
      <c r="O126" s="44"/>
      <c r="P126" s="44"/>
    </row>
    <row r="127" spans="4:16" ht="12.75">
      <c r="D127" s="2">
        <v>116</v>
      </c>
      <c r="E127" s="93"/>
      <c r="F127" s="99"/>
      <c r="G127" s="95"/>
      <c r="H127" s="15"/>
      <c r="I127" s="44"/>
      <c r="J127" s="88"/>
      <c r="K127" s="97"/>
      <c r="L127" s="98"/>
      <c r="M127" s="2"/>
      <c r="N127" s="44"/>
      <c r="O127" s="44"/>
      <c r="P127" s="44"/>
    </row>
    <row r="128" spans="4:16" ht="12.75">
      <c r="D128" s="2">
        <v>117</v>
      </c>
      <c r="E128" s="98"/>
      <c r="F128" s="99"/>
      <c r="G128" s="95"/>
      <c r="H128" s="15"/>
      <c r="I128" s="44"/>
      <c r="J128" s="88"/>
      <c r="K128" s="97"/>
      <c r="L128" s="93"/>
      <c r="M128" s="2"/>
      <c r="N128" s="44"/>
      <c r="O128" s="44"/>
      <c r="P128" s="44"/>
    </row>
    <row r="129" spans="4:16" ht="12.75">
      <c r="D129" s="2">
        <v>118</v>
      </c>
      <c r="E129" s="93"/>
      <c r="F129" s="99"/>
      <c r="G129" s="95"/>
      <c r="H129" s="15"/>
      <c r="I129" s="44"/>
      <c r="J129" s="88"/>
      <c r="K129" s="97"/>
      <c r="L129" s="93"/>
      <c r="M129" s="2"/>
      <c r="N129" s="44"/>
      <c r="O129" s="44"/>
      <c r="P129" s="44"/>
    </row>
    <row r="130" spans="4:16" ht="12.75">
      <c r="D130" s="2">
        <v>119</v>
      </c>
      <c r="E130" s="98"/>
      <c r="F130" s="99"/>
      <c r="G130" s="95"/>
      <c r="H130" s="15"/>
      <c r="I130" s="44"/>
      <c r="J130" s="88"/>
      <c r="K130" s="97"/>
      <c r="L130" s="93"/>
      <c r="M130" s="2"/>
      <c r="N130" s="44"/>
      <c r="O130" s="44"/>
      <c r="P130" s="44"/>
    </row>
    <row r="131" spans="4:16" ht="12.75">
      <c r="D131" s="2">
        <v>120</v>
      </c>
      <c r="E131" s="102"/>
      <c r="F131" s="69"/>
      <c r="G131" s="95"/>
      <c r="H131" s="15"/>
      <c r="I131" s="44"/>
      <c r="J131" s="88"/>
      <c r="K131" s="97"/>
      <c r="L131" s="98"/>
      <c r="M131" s="2"/>
      <c r="N131" s="44"/>
      <c r="O131" s="44"/>
      <c r="P131" s="44"/>
    </row>
    <row r="132" spans="4:16" ht="12.75">
      <c r="D132" s="2">
        <v>121</v>
      </c>
      <c r="E132" s="102"/>
      <c r="F132" s="69"/>
      <c r="G132" s="95"/>
      <c r="H132" s="15"/>
      <c r="I132" s="44"/>
      <c r="J132" s="88"/>
      <c r="K132" s="97"/>
      <c r="L132" s="98"/>
      <c r="M132" s="2"/>
      <c r="N132" s="44"/>
      <c r="O132" s="44"/>
      <c r="P132" s="44"/>
    </row>
    <row r="133" spans="4:16" ht="12.75">
      <c r="D133" s="2">
        <v>122</v>
      </c>
      <c r="E133" s="102"/>
      <c r="F133" s="69"/>
      <c r="G133" s="95"/>
      <c r="H133" s="15"/>
      <c r="I133" s="44"/>
      <c r="J133" s="88"/>
      <c r="K133" s="97"/>
      <c r="L133" s="98"/>
      <c r="M133" s="2"/>
      <c r="N133" s="44"/>
      <c r="O133" s="44"/>
      <c r="P133" s="44"/>
    </row>
    <row r="134" spans="4:16" ht="12.75">
      <c r="D134" s="2">
        <v>123</v>
      </c>
      <c r="E134" s="102"/>
      <c r="F134" s="69"/>
      <c r="G134" s="95"/>
      <c r="H134" s="15"/>
      <c r="I134" s="2"/>
      <c r="J134" s="88"/>
      <c r="K134" s="97"/>
      <c r="L134" s="98"/>
      <c r="M134" s="2"/>
      <c r="N134" s="44"/>
      <c r="O134" s="44"/>
      <c r="P134" s="44"/>
    </row>
    <row r="135" spans="4:16" ht="12.75">
      <c r="D135" s="2">
        <v>124</v>
      </c>
      <c r="E135" s="102"/>
      <c r="F135" s="69"/>
      <c r="G135" s="95"/>
      <c r="H135" s="98"/>
      <c r="I135" s="44"/>
      <c r="J135" s="88"/>
      <c r="K135" s="97"/>
      <c r="L135" s="98"/>
      <c r="M135" s="2"/>
      <c r="N135" s="44"/>
      <c r="O135" s="44"/>
      <c r="P135" s="44"/>
    </row>
    <row r="136" spans="4:16" ht="12.75">
      <c r="D136" s="2">
        <v>125</v>
      </c>
      <c r="E136" s="102"/>
      <c r="F136" s="69"/>
      <c r="G136" s="95"/>
      <c r="H136" s="98"/>
      <c r="I136" s="44"/>
      <c r="J136" s="88"/>
      <c r="K136" s="97"/>
      <c r="L136" s="98"/>
      <c r="M136" s="2"/>
      <c r="N136" s="44"/>
      <c r="O136" s="44"/>
      <c r="P136" s="44"/>
    </row>
    <row r="137" spans="4:16" ht="12.75">
      <c r="D137" s="2">
        <v>126</v>
      </c>
      <c r="E137" s="102"/>
      <c r="F137" s="69"/>
      <c r="G137" s="95"/>
      <c r="H137" s="15"/>
      <c r="I137" s="44"/>
      <c r="J137" s="88"/>
      <c r="K137" s="97"/>
      <c r="L137" s="98"/>
      <c r="M137" s="2"/>
      <c r="N137" s="44"/>
      <c r="O137" s="44"/>
      <c r="P137" s="44"/>
    </row>
    <row r="138" spans="4:16" ht="12.75">
      <c r="D138" s="2">
        <v>127</v>
      </c>
      <c r="E138" s="102"/>
      <c r="F138" s="69"/>
      <c r="G138" s="95"/>
      <c r="H138" s="15"/>
      <c r="I138" s="44"/>
      <c r="J138" s="88"/>
      <c r="K138" s="97"/>
      <c r="L138" s="98"/>
      <c r="M138" s="2"/>
      <c r="N138" s="44"/>
      <c r="O138" s="44"/>
      <c r="P138" s="44"/>
    </row>
    <row r="139" spans="4:16" ht="12.75">
      <c r="D139" s="2">
        <v>128</v>
      </c>
      <c r="E139" s="98"/>
      <c r="F139" s="69"/>
      <c r="G139" s="95"/>
      <c r="H139" s="15"/>
      <c r="I139" s="44"/>
      <c r="J139" s="88"/>
      <c r="K139" s="97"/>
      <c r="L139" s="98"/>
      <c r="M139" s="2"/>
      <c r="N139" s="44"/>
      <c r="O139" s="44"/>
      <c r="P139" s="44"/>
    </row>
    <row r="140" spans="4:16" ht="12.75">
      <c r="D140" s="2">
        <v>129</v>
      </c>
      <c r="E140" s="98"/>
      <c r="F140" s="99"/>
      <c r="G140" s="95"/>
      <c r="H140" s="15"/>
      <c r="I140" s="44"/>
      <c r="J140" s="88"/>
      <c r="K140" s="97"/>
      <c r="L140" s="93"/>
      <c r="M140" s="2"/>
      <c r="N140" s="44"/>
      <c r="O140" s="44"/>
      <c r="P140" s="44"/>
    </row>
    <row r="141" spans="4:16" ht="12.75">
      <c r="D141" s="2">
        <v>130</v>
      </c>
      <c r="E141" s="98"/>
      <c r="F141" s="99"/>
      <c r="G141" s="95"/>
      <c r="H141" s="15"/>
      <c r="I141" s="44"/>
      <c r="J141" s="88"/>
      <c r="K141" s="97"/>
      <c r="L141" s="93"/>
      <c r="M141" s="2"/>
      <c r="N141" s="44"/>
      <c r="O141" s="44"/>
      <c r="P141" s="44"/>
    </row>
    <row r="142" spans="4:16" ht="12.75">
      <c r="D142" s="2">
        <v>131</v>
      </c>
      <c r="E142" s="98"/>
      <c r="F142" s="99"/>
      <c r="G142" s="95"/>
      <c r="H142" s="15"/>
      <c r="I142" s="2"/>
      <c r="J142" s="88"/>
      <c r="K142" s="97"/>
      <c r="L142" s="93"/>
      <c r="M142" s="2"/>
      <c r="N142" s="44"/>
      <c r="O142" s="44"/>
      <c r="P142" s="44"/>
    </row>
    <row r="143" spans="4:16" ht="12.75">
      <c r="D143" s="2">
        <v>132</v>
      </c>
      <c r="E143" s="98"/>
      <c r="F143" s="99"/>
      <c r="G143" s="95"/>
      <c r="H143" s="15"/>
      <c r="I143" s="2"/>
      <c r="J143" s="88"/>
      <c r="K143" s="97"/>
      <c r="L143" s="93"/>
      <c r="M143" s="2"/>
      <c r="N143" s="44"/>
      <c r="O143" s="44"/>
      <c r="P143" s="44"/>
    </row>
    <row r="144" spans="4:16" ht="12.75">
      <c r="D144" s="2">
        <v>133</v>
      </c>
      <c r="E144" s="98"/>
      <c r="F144" s="99"/>
      <c r="G144" s="95"/>
      <c r="H144" s="15"/>
      <c r="I144" s="2"/>
      <c r="J144" s="88"/>
      <c r="K144" s="97"/>
      <c r="L144" s="93"/>
      <c r="M144" s="2"/>
      <c r="N144" s="44"/>
      <c r="O144" s="44"/>
      <c r="P144" s="44"/>
    </row>
    <row r="145" spans="4:16" ht="12.75">
      <c r="D145" s="2">
        <v>134</v>
      </c>
      <c r="E145" s="98"/>
      <c r="F145" s="99"/>
      <c r="G145" s="95"/>
      <c r="H145" s="15"/>
      <c r="I145" s="2"/>
      <c r="J145" s="88"/>
      <c r="K145" s="97"/>
      <c r="L145" s="93"/>
      <c r="M145" s="2"/>
      <c r="N145" s="44"/>
      <c r="O145" s="44"/>
      <c r="P145" s="44"/>
    </row>
    <row r="146" spans="4:16" ht="12.75">
      <c r="D146" s="2">
        <v>135</v>
      </c>
      <c r="E146" s="98"/>
      <c r="F146" s="99"/>
      <c r="G146" s="95"/>
      <c r="H146" s="15"/>
      <c r="I146" s="44"/>
      <c r="J146" s="88"/>
      <c r="K146" s="97"/>
      <c r="L146" s="93"/>
      <c r="M146" s="2"/>
      <c r="N146" s="44"/>
      <c r="O146" s="44"/>
      <c r="P146" s="44"/>
    </row>
    <row r="147" spans="4:16" ht="12.75">
      <c r="D147" s="2">
        <v>136</v>
      </c>
      <c r="E147" s="98"/>
      <c r="F147" s="99"/>
      <c r="G147" s="95"/>
      <c r="H147" s="15"/>
      <c r="I147" s="44"/>
      <c r="J147" s="88"/>
      <c r="K147" s="97"/>
      <c r="L147" s="93"/>
      <c r="M147" s="2"/>
      <c r="N147" s="44"/>
      <c r="O147" s="44"/>
      <c r="P147" s="44"/>
    </row>
    <row r="148" spans="4:16" ht="12.75">
      <c r="D148" s="2">
        <v>137</v>
      </c>
      <c r="E148" s="98"/>
      <c r="F148" s="99"/>
      <c r="G148" s="95"/>
      <c r="H148" s="15"/>
      <c r="I148" s="44"/>
      <c r="J148" s="88"/>
      <c r="K148" s="97"/>
      <c r="L148" s="93"/>
      <c r="M148" s="2"/>
      <c r="N148" s="44"/>
      <c r="O148" s="44"/>
      <c r="P148" s="44"/>
    </row>
    <row r="149" spans="4:16" ht="12.75">
      <c r="D149" s="2">
        <v>138</v>
      </c>
      <c r="E149" s="98"/>
      <c r="F149" s="99"/>
      <c r="G149" s="95"/>
      <c r="H149" s="15"/>
      <c r="I149" s="37"/>
      <c r="J149" s="88"/>
      <c r="K149" s="97"/>
      <c r="L149" s="93"/>
      <c r="M149" s="2"/>
      <c r="N149" s="44"/>
      <c r="O149" s="44"/>
      <c r="P149" s="44"/>
    </row>
    <row r="150" spans="4:16" ht="12.75">
      <c r="D150" s="2">
        <v>139</v>
      </c>
      <c r="E150" s="98"/>
      <c r="F150" s="99"/>
      <c r="G150" s="95"/>
      <c r="H150" s="15"/>
      <c r="I150" s="2"/>
      <c r="J150" s="88"/>
      <c r="K150" s="97"/>
      <c r="L150" s="93"/>
      <c r="M150" s="2"/>
      <c r="N150" s="44"/>
      <c r="O150" s="44"/>
      <c r="P150" s="44"/>
    </row>
    <row r="151" spans="4:16" ht="12.75">
      <c r="D151" s="2">
        <v>140</v>
      </c>
      <c r="E151" s="98"/>
      <c r="F151" s="99"/>
      <c r="G151" s="95"/>
      <c r="H151" s="15"/>
      <c r="I151" s="44"/>
      <c r="J151" s="88"/>
      <c r="K151" s="97"/>
      <c r="L151" s="93"/>
      <c r="M151" s="2"/>
      <c r="N151" s="44"/>
      <c r="O151" s="44"/>
      <c r="P151" s="44"/>
    </row>
    <row r="152" spans="4:16" ht="12.75">
      <c r="D152" s="2">
        <v>141</v>
      </c>
      <c r="E152" s="98"/>
      <c r="F152" s="99"/>
      <c r="G152" s="95"/>
      <c r="H152" s="15"/>
      <c r="I152" s="44"/>
      <c r="J152" s="88"/>
      <c r="K152" s="97"/>
      <c r="L152" s="93"/>
      <c r="M152" s="2"/>
      <c r="N152" s="44"/>
      <c r="O152" s="44"/>
      <c r="P152" s="44"/>
    </row>
    <row r="153" spans="4:16" ht="12.75">
      <c r="D153" s="2">
        <v>142</v>
      </c>
      <c r="E153" s="98"/>
      <c r="F153" s="99"/>
      <c r="G153" s="95"/>
      <c r="H153" s="36"/>
      <c r="I153" s="2"/>
      <c r="J153" s="88"/>
      <c r="K153" s="97"/>
      <c r="L153" s="93"/>
      <c r="M153" s="2"/>
      <c r="N153" s="44"/>
      <c r="O153" s="44"/>
      <c r="P153" s="44"/>
    </row>
    <row r="154" spans="4:16" ht="12.75">
      <c r="D154" s="2">
        <v>143</v>
      </c>
      <c r="E154" s="98"/>
      <c r="F154" s="99"/>
      <c r="G154" s="95"/>
      <c r="H154" s="36"/>
      <c r="I154" s="2"/>
      <c r="J154" s="88"/>
      <c r="K154" s="97"/>
      <c r="L154" s="93"/>
      <c r="M154" s="2"/>
      <c r="N154" s="44"/>
      <c r="O154" s="44"/>
      <c r="P154" s="44"/>
    </row>
    <row r="155" spans="4:16" ht="12.75">
      <c r="D155" s="2">
        <v>144</v>
      </c>
      <c r="E155" s="98"/>
      <c r="F155" s="69"/>
      <c r="G155" s="95"/>
      <c r="H155" s="36"/>
      <c r="I155" s="2"/>
      <c r="J155" s="88"/>
      <c r="K155" s="97"/>
      <c r="L155" s="98"/>
      <c r="M155" s="2"/>
      <c r="N155" s="44"/>
      <c r="O155" s="44"/>
      <c r="P155" s="44"/>
    </row>
    <row r="156" spans="4:16" ht="12.75">
      <c r="D156" s="2">
        <v>145</v>
      </c>
      <c r="E156" s="98"/>
      <c r="F156" s="69"/>
      <c r="G156" s="95"/>
      <c r="H156" s="36"/>
      <c r="I156" s="2"/>
      <c r="J156" s="88"/>
      <c r="K156" s="97"/>
      <c r="L156" s="98"/>
      <c r="M156" s="2"/>
      <c r="N156" s="44"/>
      <c r="O156" s="44"/>
      <c r="P156" s="44"/>
    </row>
    <row r="157" spans="4:16" ht="12.75">
      <c r="D157" s="2">
        <v>146</v>
      </c>
      <c r="E157" s="98"/>
      <c r="F157" s="69"/>
      <c r="G157" s="95"/>
      <c r="H157" s="36"/>
      <c r="I157" s="2"/>
      <c r="J157" s="88"/>
      <c r="K157" s="97"/>
      <c r="L157" s="93"/>
      <c r="M157" s="2"/>
      <c r="N157" s="44"/>
      <c r="O157" s="44"/>
      <c r="P157" s="44"/>
    </row>
    <row r="158" spans="4:16" ht="12.75">
      <c r="D158" s="2">
        <v>147</v>
      </c>
      <c r="E158" s="98"/>
      <c r="F158" s="99"/>
      <c r="G158" s="95"/>
      <c r="H158" s="36"/>
      <c r="I158" s="2"/>
      <c r="J158" s="88"/>
      <c r="K158" s="97"/>
      <c r="L158" s="93"/>
      <c r="M158" s="2"/>
      <c r="N158" s="44"/>
      <c r="O158" s="44"/>
      <c r="P158" s="44"/>
    </row>
    <row r="159" spans="4:16" ht="12.75">
      <c r="D159" s="2">
        <v>148</v>
      </c>
      <c r="E159" s="43"/>
      <c r="F159" s="69"/>
      <c r="G159" s="95"/>
      <c r="H159" s="36"/>
      <c r="I159" s="2"/>
      <c r="J159" s="88"/>
      <c r="K159" s="97"/>
      <c r="L159" s="93"/>
      <c r="M159" s="2"/>
      <c r="N159" s="44"/>
      <c r="O159" s="44"/>
      <c r="P159" s="44"/>
    </row>
    <row r="160" spans="4:16" ht="12.75">
      <c r="D160" s="2">
        <v>149</v>
      </c>
      <c r="E160" s="98"/>
      <c r="F160" s="69"/>
      <c r="G160" s="95"/>
      <c r="H160" s="36"/>
      <c r="I160" s="2"/>
      <c r="J160" s="88"/>
      <c r="K160" s="97"/>
      <c r="L160" s="93"/>
      <c r="M160" s="2"/>
      <c r="N160" s="44"/>
      <c r="O160" s="44"/>
      <c r="P160" s="44"/>
    </row>
    <row r="161" spans="4:16" ht="12.75">
      <c r="D161" s="2">
        <v>150</v>
      </c>
      <c r="E161" s="98"/>
      <c r="F161" s="69"/>
      <c r="G161" s="95"/>
      <c r="H161" s="36"/>
      <c r="I161" s="2"/>
      <c r="J161" s="88"/>
      <c r="K161" s="97"/>
      <c r="L161" s="93"/>
      <c r="M161" s="2"/>
      <c r="N161" s="44"/>
      <c r="O161" s="44"/>
      <c r="P161" s="44"/>
    </row>
    <row r="162" spans="4:16" ht="12.75">
      <c r="D162" s="2">
        <v>151</v>
      </c>
      <c r="E162" s="98"/>
      <c r="F162" s="69"/>
      <c r="G162" s="95"/>
      <c r="H162" s="36"/>
      <c r="I162" s="2"/>
      <c r="J162" s="88"/>
      <c r="K162" s="97"/>
      <c r="L162" s="93"/>
      <c r="M162" s="2"/>
      <c r="N162" s="85"/>
      <c r="O162" s="44"/>
      <c r="P162" s="44"/>
    </row>
    <row r="163" spans="4:16" ht="12.75">
      <c r="D163" s="2">
        <v>152</v>
      </c>
      <c r="E163" s="93"/>
      <c r="F163" s="69"/>
      <c r="G163" s="95"/>
      <c r="H163" s="36"/>
      <c r="I163" s="2"/>
      <c r="J163" s="88"/>
      <c r="K163" s="97"/>
      <c r="L163" s="93"/>
      <c r="M163" s="2"/>
      <c r="N163" s="44"/>
      <c r="O163" s="44"/>
      <c r="P163" s="44"/>
    </row>
    <row r="164" spans="4:16" ht="12.75">
      <c r="D164" s="2">
        <v>153</v>
      </c>
      <c r="E164" s="98"/>
      <c r="F164" s="99"/>
      <c r="G164" s="95"/>
      <c r="H164" s="36"/>
      <c r="I164" s="2"/>
      <c r="J164" s="88"/>
      <c r="K164" s="97"/>
      <c r="L164" s="93"/>
      <c r="M164" s="2"/>
      <c r="N164" s="44"/>
      <c r="O164" s="44"/>
      <c r="P164" s="44"/>
    </row>
    <row r="165" spans="4:16" ht="12.75">
      <c r="D165" s="2">
        <v>154</v>
      </c>
      <c r="E165" s="98"/>
      <c r="F165" s="99"/>
      <c r="G165" s="95"/>
      <c r="H165" s="36"/>
      <c r="I165" s="2"/>
      <c r="J165" s="88"/>
      <c r="K165" s="97"/>
      <c r="L165" s="93"/>
      <c r="M165" s="2"/>
      <c r="N165" s="44"/>
      <c r="O165" s="44"/>
      <c r="P165" s="44"/>
    </row>
    <row r="166" spans="4:16" ht="12.75">
      <c r="D166" s="2">
        <v>155</v>
      </c>
      <c r="E166" s="98"/>
      <c r="F166" s="99"/>
      <c r="G166" s="95"/>
      <c r="H166" s="36"/>
      <c r="I166" s="2"/>
      <c r="J166" s="88"/>
      <c r="K166" s="97"/>
      <c r="L166" s="93"/>
      <c r="M166" s="2"/>
      <c r="N166" s="44"/>
      <c r="O166" s="44"/>
      <c r="P166" s="44"/>
    </row>
    <row r="167" spans="4:16" ht="12.75">
      <c r="D167" s="2">
        <v>156</v>
      </c>
      <c r="E167" s="98"/>
      <c r="F167" s="99"/>
      <c r="G167" s="95"/>
      <c r="H167" s="36"/>
      <c r="I167" s="2"/>
      <c r="J167" s="88"/>
      <c r="K167" s="97"/>
      <c r="L167" s="93"/>
      <c r="M167" s="2"/>
      <c r="N167" s="44"/>
      <c r="O167" s="44"/>
      <c r="P167" s="44"/>
    </row>
    <row r="168" spans="4:16" ht="12.75">
      <c r="D168" s="2">
        <v>157</v>
      </c>
      <c r="E168" s="98"/>
      <c r="F168" s="69"/>
      <c r="G168" s="95"/>
      <c r="H168" s="36"/>
      <c r="I168" s="2"/>
      <c r="J168" s="88"/>
      <c r="K168" s="97"/>
      <c r="L168" s="93"/>
      <c r="M168" s="2"/>
      <c r="N168" s="44"/>
      <c r="O168" s="44"/>
      <c r="P168" s="44"/>
    </row>
    <row r="169" spans="4:16" ht="12.75">
      <c r="D169" s="2">
        <v>158</v>
      </c>
      <c r="E169" s="98"/>
      <c r="F169" s="99"/>
      <c r="G169" s="95"/>
      <c r="H169" s="36"/>
      <c r="I169" s="2"/>
      <c r="J169" s="88"/>
      <c r="K169" s="97"/>
      <c r="L169" s="93"/>
      <c r="M169" s="2"/>
      <c r="N169" s="44"/>
      <c r="O169" s="44"/>
      <c r="P169" s="44"/>
    </row>
    <row r="170" spans="4:16" ht="12.75">
      <c r="D170" s="2">
        <v>159</v>
      </c>
      <c r="E170" s="98"/>
      <c r="F170" s="99"/>
      <c r="G170" s="95"/>
      <c r="H170" s="36"/>
      <c r="I170" s="2"/>
      <c r="J170" s="88"/>
      <c r="K170" s="97"/>
      <c r="L170" s="93"/>
      <c r="M170" s="2"/>
      <c r="N170" s="44"/>
      <c r="O170" s="44"/>
      <c r="P170" s="44"/>
    </row>
    <row r="171" spans="4:16" ht="12.75">
      <c r="D171" s="2">
        <v>160</v>
      </c>
      <c r="E171" s="98"/>
      <c r="F171" s="99"/>
      <c r="G171" s="95"/>
      <c r="H171" s="36"/>
      <c r="I171" s="2"/>
      <c r="J171" s="88"/>
      <c r="K171" s="97"/>
      <c r="L171" s="93"/>
      <c r="M171" s="2"/>
      <c r="N171" s="44"/>
      <c r="O171" s="44"/>
      <c r="P171" s="44"/>
    </row>
    <row r="172" spans="4:16" ht="12.75">
      <c r="D172" s="2">
        <v>161</v>
      </c>
      <c r="E172" s="98"/>
      <c r="F172" s="69"/>
      <c r="G172" s="95"/>
      <c r="H172" s="3"/>
      <c r="I172" s="2"/>
      <c r="J172" s="88"/>
      <c r="K172" s="97"/>
      <c r="L172" s="93"/>
      <c r="M172" s="2"/>
      <c r="N172" s="44"/>
      <c r="O172" s="44"/>
      <c r="P172" s="44"/>
    </row>
    <row r="173" spans="4:16" ht="12.75">
      <c r="D173" s="2">
        <v>162</v>
      </c>
      <c r="E173" s="98"/>
      <c r="F173" s="99"/>
      <c r="G173" s="95"/>
      <c r="H173" s="3"/>
      <c r="I173" s="2"/>
      <c r="J173" s="88"/>
      <c r="K173" s="97"/>
      <c r="L173" s="93"/>
      <c r="M173" s="2"/>
      <c r="N173" s="66"/>
      <c r="O173" s="44"/>
      <c r="P173" s="44"/>
    </row>
    <row r="174" spans="4:16" ht="12.75">
      <c r="D174" s="2">
        <v>163</v>
      </c>
      <c r="E174" s="98"/>
      <c r="F174" s="69"/>
      <c r="G174" s="95"/>
      <c r="H174" s="3"/>
      <c r="I174" s="2"/>
      <c r="J174" s="88"/>
      <c r="K174" s="97"/>
      <c r="L174" s="93"/>
      <c r="M174" s="2"/>
      <c r="N174" s="44"/>
      <c r="O174" s="44"/>
      <c r="P174" s="44"/>
    </row>
    <row r="175" spans="4:16" ht="12.75">
      <c r="D175" s="2">
        <v>164</v>
      </c>
      <c r="E175" s="98"/>
      <c r="F175" s="69"/>
      <c r="G175" s="95"/>
      <c r="H175" s="3"/>
      <c r="I175" s="2"/>
      <c r="J175" s="88"/>
      <c r="K175" s="97"/>
      <c r="L175" s="93"/>
      <c r="M175" s="2"/>
      <c r="N175" s="44"/>
      <c r="O175" s="44"/>
      <c r="P175" s="44"/>
    </row>
    <row r="176" spans="4:16" ht="12.75">
      <c r="D176" s="2">
        <v>165</v>
      </c>
      <c r="E176" s="98"/>
      <c r="F176" s="69"/>
      <c r="G176" s="95"/>
      <c r="H176" s="3"/>
      <c r="I176" s="2"/>
      <c r="J176" s="88"/>
      <c r="K176" s="97"/>
      <c r="L176" s="98"/>
      <c r="M176" s="2"/>
      <c r="N176" s="44"/>
      <c r="O176" s="44"/>
      <c r="P176" s="44"/>
    </row>
    <row r="177" spans="4:16" ht="12.75">
      <c r="D177" s="2">
        <v>166</v>
      </c>
      <c r="E177" s="98"/>
      <c r="F177" s="69"/>
      <c r="G177" s="95"/>
      <c r="H177" s="3"/>
      <c r="I177" s="2"/>
      <c r="J177" s="88"/>
      <c r="K177" s="97"/>
      <c r="L177" s="98"/>
      <c r="M177" s="2"/>
      <c r="N177" s="85"/>
      <c r="O177" s="44"/>
      <c r="P177" s="44"/>
    </row>
    <row r="178" spans="4:16" ht="12.75">
      <c r="D178" s="2">
        <v>167</v>
      </c>
      <c r="E178" s="69"/>
      <c r="F178" s="69"/>
      <c r="G178" s="95"/>
      <c r="H178" s="36"/>
      <c r="I178" s="2"/>
      <c r="J178" s="88"/>
      <c r="K178" s="97"/>
      <c r="L178" s="98"/>
      <c r="M178" s="2"/>
      <c r="N178" s="44"/>
      <c r="O178" s="44"/>
      <c r="P178" s="44"/>
    </row>
    <row r="179" spans="4:16" ht="12.75">
      <c r="D179" s="2">
        <v>168</v>
      </c>
      <c r="E179" s="98"/>
      <c r="F179" s="69"/>
      <c r="G179" s="95"/>
      <c r="H179" s="36"/>
      <c r="I179" s="2"/>
      <c r="J179" s="88"/>
      <c r="K179" s="97"/>
      <c r="L179" s="98"/>
      <c r="M179" s="2"/>
      <c r="N179" s="85"/>
      <c r="O179" s="44"/>
      <c r="P179" s="44"/>
    </row>
    <row r="180" spans="4:16" ht="12.75">
      <c r="D180" s="2">
        <v>169</v>
      </c>
      <c r="E180" s="98"/>
      <c r="F180" s="69"/>
      <c r="G180" s="95"/>
      <c r="H180" s="36"/>
      <c r="I180" s="2"/>
      <c r="J180" s="88"/>
      <c r="K180" s="97"/>
      <c r="L180" s="98"/>
      <c r="M180" s="2"/>
      <c r="N180" s="85"/>
      <c r="O180" s="44"/>
      <c r="P180" s="44"/>
    </row>
    <row r="181" spans="4:16" ht="12.75">
      <c r="D181" s="2">
        <v>170</v>
      </c>
      <c r="E181" s="98"/>
      <c r="F181" s="99"/>
      <c r="G181" s="95"/>
      <c r="H181" s="36"/>
      <c r="I181" s="2"/>
      <c r="J181" s="88"/>
      <c r="K181" s="97"/>
      <c r="L181" s="98"/>
      <c r="M181" s="2"/>
      <c r="N181" s="44"/>
      <c r="O181" s="44"/>
      <c r="P181" s="44"/>
    </row>
    <row r="182" spans="4:16" ht="12.75">
      <c r="D182" s="2">
        <v>171</v>
      </c>
      <c r="E182" s="98"/>
      <c r="F182" s="99"/>
      <c r="G182" s="95"/>
      <c r="H182" s="36"/>
      <c r="I182" s="2"/>
      <c r="J182" s="88"/>
      <c r="K182" s="97"/>
      <c r="L182" s="98"/>
      <c r="M182" s="2"/>
      <c r="N182" s="44"/>
      <c r="O182" s="44"/>
      <c r="P182" s="44"/>
    </row>
    <row r="183" spans="4:16" ht="12.75">
      <c r="D183" s="2">
        <v>172</v>
      </c>
      <c r="E183" s="98"/>
      <c r="F183" s="69"/>
      <c r="G183" s="95"/>
      <c r="H183" s="36"/>
      <c r="I183" s="2"/>
      <c r="J183" s="88"/>
      <c r="K183" s="97"/>
      <c r="L183" s="98"/>
      <c r="M183" s="2"/>
      <c r="N183" s="44"/>
      <c r="O183" s="44"/>
      <c r="P183" s="44"/>
    </row>
    <row r="184" spans="4:16" ht="12.75">
      <c r="D184" s="2">
        <v>173</v>
      </c>
      <c r="E184" s="98"/>
      <c r="F184" s="69"/>
      <c r="G184" s="95"/>
      <c r="H184" s="36"/>
      <c r="I184" s="2"/>
      <c r="J184" s="88"/>
      <c r="K184" s="97"/>
      <c r="L184" s="98"/>
      <c r="M184" s="2"/>
      <c r="N184" s="44"/>
      <c r="O184" s="44"/>
      <c r="P184" s="44"/>
    </row>
    <row r="185" spans="4:16" ht="12.75">
      <c r="D185" s="2">
        <v>174</v>
      </c>
      <c r="E185" s="98"/>
      <c r="F185" s="69"/>
      <c r="G185" s="95"/>
      <c r="H185" s="36"/>
      <c r="I185" s="2"/>
      <c r="J185" s="88"/>
      <c r="K185" s="97"/>
      <c r="L185" s="98"/>
      <c r="M185" s="2"/>
      <c r="N185" s="44"/>
      <c r="O185" s="44"/>
      <c r="P185" s="44"/>
    </row>
    <row r="186" spans="4:16" ht="12.75">
      <c r="D186" s="2">
        <v>175</v>
      </c>
      <c r="E186" s="98"/>
      <c r="F186" s="99"/>
      <c r="G186" s="95"/>
      <c r="H186" s="36"/>
      <c r="I186" s="2"/>
      <c r="J186" s="88"/>
      <c r="K186" s="97"/>
      <c r="L186" s="98"/>
      <c r="M186" s="2"/>
      <c r="N186" s="44"/>
      <c r="O186" s="44"/>
      <c r="P186" s="44"/>
    </row>
    <row r="187" spans="4:16" ht="12.75">
      <c r="D187" s="2">
        <v>176</v>
      </c>
      <c r="E187" s="98"/>
      <c r="F187" s="99"/>
      <c r="G187" s="95"/>
      <c r="H187" s="36"/>
      <c r="I187" s="2"/>
      <c r="J187" s="88"/>
      <c r="K187" s="97"/>
      <c r="L187" s="98"/>
      <c r="M187" s="2"/>
      <c r="N187" s="44"/>
      <c r="O187" s="44"/>
      <c r="P187" s="44"/>
    </row>
    <row r="188" spans="4:16" ht="12.75">
      <c r="D188" s="2">
        <v>177</v>
      </c>
      <c r="E188" s="98"/>
      <c r="F188" s="99"/>
      <c r="G188" s="95"/>
      <c r="H188" s="3"/>
      <c r="I188" s="2"/>
      <c r="J188" s="88"/>
      <c r="K188" s="97"/>
      <c r="L188" s="98"/>
      <c r="M188" s="2"/>
      <c r="N188" s="44"/>
      <c r="O188" s="44"/>
      <c r="P188" s="44"/>
    </row>
    <row r="189" spans="4:16" ht="12.75">
      <c r="D189" s="2">
        <v>178</v>
      </c>
      <c r="E189" s="98"/>
      <c r="F189" s="99"/>
      <c r="G189" s="95"/>
      <c r="H189" s="3"/>
      <c r="I189" s="2"/>
      <c r="J189" s="88"/>
      <c r="K189" s="97"/>
      <c r="L189" s="93"/>
      <c r="M189" s="2"/>
      <c r="N189" s="44"/>
      <c r="O189" s="44"/>
      <c r="P189" s="44"/>
    </row>
    <row r="190" spans="4:16" ht="12.75">
      <c r="D190" s="2">
        <v>179</v>
      </c>
      <c r="E190" s="98"/>
      <c r="F190" s="99"/>
      <c r="G190" s="95"/>
      <c r="H190" s="3"/>
      <c r="I190" s="2"/>
      <c r="J190" s="88"/>
      <c r="K190" s="97"/>
      <c r="L190" s="93"/>
      <c r="M190" s="2"/>
      <c r="N190" s="44"/>
      <c r="O190" s="44"/>
      <c r="P190" s="44"/>
    </row>
    <row r="191" spans="4:16" ht="12.75">
      <c r="D191" s="2">
        <v>180</v>
      </c>
      <c r="E191" s="98"/>
      <c r="F191" s="99"/>
      <c r="G191" s="95"/>
      <c r="H191" s="3"/>
      <c r="I191" s="2"/>
      <c r="J191" s="88"/>
      <c r="K191" s="97"/>
      <c r="L191" s="93"/>
      <c r="M191" s="2"/>
      <c r="N191" s="44"/>
      <c r="O191" s="44"/>
      <c r="P191" s="44"/>
    </row>
    <row r="192" spans="4:16" ht="12.75">
      <c r="D192" s="2">
        <v>181</v>
      </c>
      <c r="E192" s="98"/>
      <c r="F192" s="99"/>
      <c r="G192" s="95"/>
      <c r="H192" s="3"/>
      <c r="I192" s="2"/>
      <c r="J192" s="88"/>
      <c r="K192" s="97"/>
      <c r="L192" s="93"/>
      <c r="M192" s="2"/>
      <c r="N192" s="44"/>
      <c r="O192" s="44"/>
      <c r="P192" s="44"/>
    </row>
    <row r="193" spans="4:16" ht="12.75">
      <c r="D193" s="2">
        <v>182</v>
      </c>
      <c r="E193" s="98"/>
      <c r="F193" s="99"/>
      <c r="G193" s="95"/>
      <c r="H193" s="3"/>
      <c r="I193" s="2"/>
      <c r="J193" s="88"/>
      <c r="K193" s="97"/>
      <c r="L193" s="93"/>
      <c r="M193" s="2"/>
      <c r="N193" s="44"/>
      <c r="O193" s="44"/>
      <c r="P193" s="44"/>
    </row>
    <row r="194" spans="4:16" ht="12.75">
      <c r="D194" s="2">
        <v>183</v>
      </c>
      <c r="E194" s="98"/>
      <c r="F194" s="99"/>
      <c r="G194" s="95"/>
      <c r="H194" s="3"/>
      <c r="I194" s="2"/>
      <c r="J194" s="88"/>
      <c r="K194" s="97"/>
      <c r="L194" s="93"/>
      <c r="M194" s="2"/>
      <c r="N194" s="44"/>
      <c r="O194" s="44"/>
      <c r="P194" s="44"/>
    </row>
    <row r="195" spans="4:16" ht="12.75">
      <c r="D195" s="2">
        <v>184</v>
      </c>
      <c r="E195" s="98"/>
      <c r="F195" s="69"/>
      <c r="G195" s="95"/>
      <c r="H195" s="3"/>
      <c r="I195" s="2"/>
      <c r="J195" s="88"/>
      <c r="K195" s="97"/>
      <c r="L195" s="98"/>
      <c r="M195" s="2"/>
      <c r="N195" s="44"/>
      <c r="O195" s="44"/>
      <c r="P195" s="44"/>
    </row>
    <row r="196" spans="4:16" ht="12.75">
      <c r="D196" s="2">
        <v>185</v>
      </c>
      <c r="E196" s="98"/>
      <c r="F196" s="69"/>
      <c r="G196" s="95"/>
      <c r="H196" s="3"/>
      <c r="I196" s="2"/>
      <c r="J196" s="88"/>
      <c r="K196" s="97"/>
      <c r="L196" s="98"/>
      <c r="M196" s="2"/>
      <c r="N196" s="44"/>
      <c r="O196" s="44"/>
      <c r="P196" s="44"/>
    </row>
    <row r="197" spans="4:16" ht="12.75">
      <c r="D197" s="2">
        <v>186</v>
      </c>
      <c r="E197" s="98"/>
      <c r="F197" s="69"/>
      <c r="G197" s="95"/>
      <c r="H197" s="3"/>
      <c r="I197" s="2"/>
      <c r="J197" s="88"/>
      <c r="K197" s="97"/>
      <c r="L197" s="98"/>
      <c r="M197" s="2"/>
      <c r="N197" s="44"/>
      <c r="O197" s="44"/>
      <c r="P197" s="44"/>
    </row>
    <row r="198" spans="4:16" ht="12.75">
      <c r="D198" s="2">
        <v>187</v>
      </c>
      <c r="E198" s="98"/>
      <c r="F198" s="69"/>
      <c r="G198" s="95"/>
      <c r="H198" s="3"/>
      <c r="I198" s="2"/>
      <c r="J198" s="88"/>
      <c r="K198" s="97"/>
      <c r="L198" s="66"/>
      <c r="M198" s="2"/>
      <c r="N198" s="44"/>
      <c r="O198" s="44"/>
      <c r="P198" s="44"/>
    </row>
    <row r="199" spans="4:16" ht="12.75">
      <c r="D199" s="2">
        <v>188</v>
      </c>
      <c r="E199" s="98"/>
      <c r="F199" s="69"/>
      <c r="G199" s="95"/>
      <c r="H199" s="3"/>
      <c r="I199" s="2"/>
      <c r="J199" s="88"/>
      <c r="K199" s="97"/>
      <c r="L199" s="98"/>
      <c r="M199" s="2"/>
      <c r="N199" s="85"/>
      <c r="O199" s="44"/>
      <c r="P199" s="44"/>
    </row>
    <row r="200" spans="4:16" ht="12.75">
      <c r="D200" s="2">
        <v>189</v>
      </c>
      <c r="E200" s="43"/>
      <c r="F200" s="69"/>
      <c r="G200" s="95"/>
      <c r="H200" s="3"/>
      <c r="I200" s="2"/>
      <c r="J200" s="88"/>
      <c r="K200" s="97"/>
      <c r="L200" s="98"/>
      <c r="M200" s="2"/>
      <c r="N200" s="44"/>
      <c r="O200" s="44"/>
      <c r="P200" s="44"/>
    </row>
    <row r="201" spans="4:16" ht="12.75">
      <c r="D201" s="2">
        <v>190</v>
      </c>
      <c r="E201" s="98"/>
      <c r="F201" s="69"/>
      <c r="G201" s="95"/>
      <c r="H201" s="3"/>
      <c r="I201" s="2"/>
      <c r="J201" s="88"/>
      <c r="K201" s="97"/>
      <c r="L201" s="98"/>
      <c r="M201" s="2"/>
      <c r="N201" s="44"/>
      <c r="O201" s="44"/>
      <c r="P201" s="44"/>
    </row>
    <row r="202" spans="4:16" ht="12.75">
      <c r="D202" s="2">
        <v>191</v>
      </c>
      <c r="E202" s="43"/>
      <c r="F202" s="69"/>
      <c r="G202" s="95"/>
      <c r="H202" s="3"/>
      <c r="I202" s="2"/>
      <c r="J202" s="88"/>
      <c r="K202" s="97"/>
      <c r="L202" s="98"/>
      <c r="M202" s="2"/>
      <c r="N202" s="85"/>
      <c r="O202" s="44"/>
      <c r="P202" s="44"/>
    </row>
    <row r="203" spans="4:16" ht="12.75">
      <c r="D203" s="2">
        <v>192</v>
      </c>
      <c r="E203" s="43"/>
      <c r="F203" s="69"/>
      <c r="G203" s="95"/>
      <c r="H203" s="3"/>
      <c r="I203" s="2"/>
      <c r="J203" s="88"/>
      <c r="K203" s="97"/>
      <c r="L203" s="98"/>
      <c r="M203" s="2"/>
      <c r="N203" s="44"/>
      <c r="O203" s="44"/>
      <c r="P203" s="44"/>
    </row>
    <row r="204" spans="4:16" ht="12.75">
      <c r="D204" s="2">
        <v>193</v>
      </c>
      <c r="E204" s="43"/>
      <c r="F204" s="99"/>
      <c r="G204" s="95"/>
      <c r="H204" s="3"/>
      <c r="I204" s="2"/>
      <c r="J204" s="88"/>
      <c r="K204" s="97"/>
      <c r="L204" s="98"/>
      <c r="M204" s="2"/>
      <c r="N204" s="44"/>
      <c r="O204" s="44"/>
      <c r="P204" s="44"/>
    </row>
    <row r="205" spans="4:16" ht="12.75">
      <c r="D205" s="2">
        <v>194</v>
      </c>
      <c r="E205" s="43"/>
      <c r="F205" s="69"/>
      <c r="G205" s="95"/>
      <c r="H205" s="3"/>
      <c r="I205" s="2"/>
      <c r="J205" s="88"/>
      <c r="K205" s="97"/>
      <c r="L205" s="98"/>
      <c r="M205" s="2"/>
      <c r="N205" s="85"/>
      <c r="O205" s="44"/>
      <c r="P205" s="44"/>
    </row>
    <row r="206" spans="4:16" ht="12.75">
      <c r="D206" s="2">
        <v>195</v>
      </c>
      <c r="E206" s="43"/>
      <c r="F206" s="69"/>
      <c r="G206" s="95"/>
      <c r="H206" s="3"/>
      <c r="I206" s="2"/>
      <c r="J206" s="88"/>
      <c r="K206" s="97"/>
      <c r="L206" s="98"/>
      <c r="M206" s="2"/>
      <c r="N206" s="85"/>
      <c r="O206" s="44"/>
      <c r="P206" s="44"/>
    </row>
    <row r="207" spans="4:16" ht="12.75">
      <c r="D207" s="2">
        <v>196</v>
      </c>
      <c r="E207" s="43"/>
      <c r="F207" s="99"/>
      <c r="G207" s="95"/>
      <c r="H207" s="3"/>
      <c r="I207" s="2"/>
      <c r="J207" s="88"/>
      <c r="K207" s="97"/>
      <c r="L207" s="98"/>
      <c r="M207" s="2"/>
      <c r="N207" s="44"/>
      <c r="O207" s="44"/>
      <c r="P207" s="44"/>
    </row>
    <row r="208" spans="4:16" ht="12.75">
      <c r="D208" s="2">
        <v>197</v>
      </c>
      <c r="E208" s="43"/>
      <c r="F208" s="99"/>
      <c r="G208" s="95"/>
      <c r="H208" s="3"/>
      <c r="I208" s="2"/>
      <c r="J208" s="88"/>
      <c r="K208" s="97"/>
      <c r="L208" s="98"/>
      <c r="M208" s="2"/>
      <c r="N208" s="44"/>
      <c r="O208" s="44"/>
      <c r="P208" s="44"/>
    </row>
    <row r="209" spans="4:16" ht="12.75">
      <c r="D209" s="2">
        <v>198</v>
      </c>
      <c r="E209" s="43"/>
      <c r="F209" s="99"/>
      <c r="G209" s="95"/>
      <c r="H209" s="3"/>
      <c r="I209" s="2"/>
      <c r="J209" s="88"/>
      <c r="K209" s="97"/>
      <c r="L209" s="98"/>
      <c r="M209" s="2"/>
      <c r="N209" s="44"/>
      <c r="O209" s="44"/>
      <c r="P209" s="44"/>
    </row>
    <row r="210" spans="4:16" ht="12.75">
      <c r="D210" s="2">
        <v>199</v>
      </c>
      <c r="E210" s="43"/>
      <c r="F210" s="99"/>
      <c r="G210" s="95"/>
      <c r="H210" s="3"/>
      <c r="I210" s="2"/>
      <c r="J210" s="88"/>
      <c r="K210" s="97"/>
      <c r="L210" s="98"/>
      <c r="M210" s="2"/>
      <c r="N210" s="44"/>
      <c r="O210" s="44"/>
      <c r="P210" s="44"/>
    </row>
    <row r="211" spans="4:16" ht="12.75">
      <c r="D211" s="2">
        <v>200</v>
      </c>
      <c r="E211" s="98"/>
      <c r="F211" s="99"/>
      <c r="G211" s="95"/>
      <c r="H211" s="3"/>
      <c r="I211" s="2"/>
      <c r="J211" s="88"/>
      <c r="K211" s="97"/>
      <c r="L211" s="98"/>
      <c r="M211" s="2"/>
      <c r="N211" s="44"/>
      <c r="O211" s="44"/>
      <c r="P211" s="44"/>
    </row>
    <row r="212" spans="4:16" ht="12.75">
      <c r="D212" s="2">
        <v>201</v>
      </c>
      <c r="E212" s="43"/>
      <c r="F212" s="99"/>
      <c r="G212" s="95"/>
      <c r="H212" s="3"/>
      <c r="I212" s="2"/>
      <c r="J212" s="88"/>
      <c r="K212" s="97"/>
      <c r="L212" s="98"/>
      <c r="M212" s="2"/>
      <c r="N212" s="44"/>
      <c r="O212" s="44"/>
      <c r="P212" s="44"/>
    </row>
    <row r="213" spans="4:16" ht="12.75">
      <c r="D213" s="2">
        <v>202</v>
      </c>
      <c r="E213" s="43"/>
      <c r="F213" s="69"/>
      <c r="G213" s="95"/>
      <c r="H213" s="3"/>
      <c r="I213" s="2"/>
      <c r="J213" s="88"/>
      <c r="K213" s="97"/>
      <c r="L213" s="98"/>
      <c r="M213" s="2"/>
      <c r="N213" s="44"/>
      <c r="O213" s="44"/>
      <c r="P213" s="44"/>
    </row>
    <row r="214" spans="4:16" ht="12.75">
      <c r="D214" s="2">
        <v>203</v>
      </c>
      <c r="E214" s="43"/>
      <c r="F214" s="69"/>
      <c r="G214" s="95"/>
      <c r="H214" s="3"/>
      <c r="I214" s="2"/>
      <c r="J214" s="88"/>
      <c r="K214" s="97"/>
      <c r="L214" s="98"/>
      <c r="M214" s="2"/>
      <c r="N214" s="85"/>
      <c r="O214" s="44"/>
      <c r="P214" s="44"/>
    </row>
    <row r="215" spans="4:16" ht="12.75">
      <c r="D215" s="2">
        <v>204</v>
      </c>
      <c r="E215" s="43"/>
      <c r="F215" s="69"/>
      <c r="G215" s="95"/>
      <c r="H215" s="3"/>
      <c r="I215" s="2"/>
      <c r="J215" s="88"/>
      <c r="K215" s="97"/>
      <c r="L215" s="98"/>
      <c r="M215" s="2"/>
      <c r="N215" s="85"/>
      <c r="O215" s="44"/>
      <c r="P215" s="44"/>
    </row>
    <row r="216" spans="4:16" ht="12.75">
      <c r="D216" s="2">
        <v>205</v>
      </c>
      <c r="E216" s="43"/>
      <c r="F216" s="99"/>
      <c r="G216" s="95"/>
      <c r="H216" s="3"/>
      <c r="I216" s="2"/>
      <c r="J216" s="88"/>
      <c r="K216" s="97"/>
      <c r="L216" s="98"/>
      <c r="M216" s="2"/>
      <c r="N216" s="66"/>
      <c r="O216" s="44"/>
      <c r="P216" s="44"/>
    </row>
    <row r="217" spans="4:16" ht="12.75">
      <c r="D217" s="2">
        <v>206</v>
      </c>
      <c r="E217" s="43"/>
      <c r="F217" s="99"/>
      <c r="G217" s="95"/>
      <c r="H217" s="3"/>
      <c r="I217" s="2"/>
      <c r="J217" s="88"/>
      <c r="K217" s="97"/>
      <c r="L217" s="98"/>
      <c r="M217" s="2"/>
      <c r="N217" s="66"/>
      <c r="O217" s="44"/>
      <c r="P217" s="44"/>
    </row>
    <row r="218" spans="4:16" ht="12.75">
      <c r="D218" s="2">
        <v>207</v>
      </c>
      <c r="E218" s="43"/>
      <c r="F218" s="99"/>
      <c r="G218" s="95"/>
      <c r="H218" s="3"/>
      <c r="I218" s="2"/>
      <c r="J218" s="88"/>
      <c r="K218" s="97"/>
      <c r="L218" s="93"/>
      <c r="M218" s="2"/>
      <c r="N218" s="66"/>
      <c r="O218" s="44"/>
      <c r="P218" s="44"/>
    </row>
    <row r="219" spans="4:16" ht="12.75">
      <c r="D219" s="2">
        <v>208</v>
      </c>
      <c r="E219" s="98"/>
      <c r="F219" s="69"/>
      <c r="G219" s="95"/>
      <c r="H219" s="3"/>
      <c r="I219" s="2"/>
      <c r="J219" s="88"/>
      <c r="K219" s="97"/>
      <c r="L219" s="98"/>
      <c r="M219" s="2"/>
      <c r="N219" s="85"/>
      <c r="O219" s="44"/>
      <c r="P219" s="44"/>
    </row>
    <row r="220" spans="4:16" ht="12.75">
      <c r="D220" s="2">
        <v>209</v>
      </c>
      <c r="E220" s="98"/>
      <c r="F220" s="99"/>
      <c r="G220" s="95"/>
      <c r="H220" s="3"/>
      <c r="I220" s="2"/>
      <c r="J220" s="88"/>
      <c r="K220" s="97"/>
      <c r="L220" s="98"/>
      <c r="M220" s="2"/>
      <c r="N220" s="85"/>
      <c r="O220" s="44"/>
      <c r="P220" s="44"/>
    </row>
    <row r="221" spans="4:16" ht="12.75">
      <c r="D221" s="2">
        <v>210</v>
      </c>
      <c r="E221" s="43"/>
      <c r="F221" s="69"/>
      <c r="G221" s="95"/>
      <c r="H221" s="3"/>
      <c r="I221" s="2"/>
      <c r="J221" s="88"/>
      <c r="K221" s="97"/>
      <c r="L221" s="98"/>
      <c r="M221" s="2"/>
      <c r="N221" s="44"/>
      <c r="O221" s="44"/>
      <c r="P221" s="44"/>
    </row>
    <row r="222" spans="4:16" ht="12.75">
      <c r="D222" s="2">
        <v>211</v>
      </c>
      <c r="E222" s="43"/>
      <c r="F222" s="99"/>
      <c r="G222" s="95"/>
      <c r="H222" s="3"/>
      <c r="I222" s="2"/>
      <c r="J222" s="88"/>
      <c r="K222" s="97"/>
      <c r="L222" s="98"/>
      <c r="M222" s="2"/>
      <c r="N222" s="44"/>
      <c r="O222" s="44"/>
      <c r="P222" s="44"/>
    </row>
    <row r="223" spans="4:16" ht="12.75">
      <c r="D223" s="2">
        <v>212</v>
      </c>
      <c r="E223" s="43"/>
      <c r="F223" s="99"/>
      <c r="G223" s="95"/>
      <c r="H223" s="3"/>
      <c r="I223" s="2"/>
      <c r="J223" s="88"/>
      <c r="K223" s="97"/>
      <c r="L223" s="98"/>
      <c r="M223" s="2"/>
      <c r="N223" s="44"/>
      <c r="O223" s="44"/>
      <c r="P223" s="44"/>
    </row>
    <row r="224" spans="4:16" ht="12.75">
      <c r="D224" s="2">
        <v>213</v>
      </c>
      <c r="E224" s="43"/>
      <c r="F224" s="99"/>
      <c r="G224" s="95"/>
      <c r="H224" s="3"/>
      <c r="I224" s="2"/>
      <c r="J224" s="88"/>
      <c r="K224" s="97"/>
      <c r="L224" s="98"/>
      <c r="M224" s="2"/>
      <c r="N224" s="44"/>
      <c r="O224" s="44"/>
      <c r="P224" s="44"/>
    </row>
    <row r="225" spans="4:16" ht="12.75">
      <c r="D225" s="2">
        <v>214</v>
      </c>
      <c r="E225" s="43"/>
      <c r="F225" s="99"/>
      <c r="G225" s="95"/>
      <c r="H225" s="3"/>
      <c r="I225" s="2"/>
      <c r="J225" s="88"/>
      <c r="K225" s="97"/>
      <c r="L225" s="98"/>
      <c r="M225" s="2"/>
      <c r="N225" s="44"/>
      <c r="O225" s="44"/>
      <c r="P225" s="44"/>
    </row>
    <row r="226" spans="4:16" ht="12.75">
      <c r="D226" s="2">
        <v>215</v>
      </c>
      <c r="E226" s="43"/>
      <c r="F226" s="99"/>
      <c r="G226" s="95"/>
      <c r="H226" s="3"/>
      <c r="I226" s="2"/>
      <c r="J226" s="88"/>
      <c r="K226" s="97"/>
      <c r="L226" s="98"/>
      <c r="M226" s="2"/>
      <c r="N226" s="85"/>
      <c r="O226" s="44"/>
      <c r="P226" s="44"/>
    </row>
    <row r="227" spans="4:16" ht="12.75">
      <c r="D227" s="2">
        <v>216</v>
      </c>
      <c r="E227" s="43"/>
      <c r="F227" s="99"/>
      <c r="G227" s="95"/>
      <c r="H227" s="3"/>
      <c r="I227" s="2"/>
      <c r="J227" s="88"/>
      <c r="K227" s="97"/>
      <c r="L227" s="98"/>
      <c r="M227" s="2"/>
      <c r="N227" s="44"/>
      <c r="O227" s="44"/>
      <c r="P227" s="44"/>
    </row>
    <row r="228" spans="4:16" ht="12.75">
      <c r="D228" s="2">
        <v>217</v>
      </c>
      <c r="E228" s="43"/>
      <c r="F228" s="99"/>
      <c r="G228" s="95"/>
      <c r="H228" s="3"/>
      <c r="I228" s="2"/>
      <c r="J228" s="88"/>
      <c r="K228" s="97"/>
      <c r="L228" s="98"/>
      <c r="M228" s="2"/>
      <c r="N228" s="44"/>
      <c r="O228" s="44"/>
      <c r="P228" s="44"/>
    </row>
    <row r="229" spans="4:16" ht="12.75">
      <c r="D229" s="2">
        <v>218</v>
      </c>
      <c r="E229" s="43"/>
      <c r="F229" s="99"/>
      <c r="G229" s="95"/>
      <c r="H229" s="3"/>
      <c r="I229" s="2"/>
      <c r="J229" s="88"/>
      <c r="K229" s="97"/>
      <c r="L229" s="98"/>
      <c r="M229" s="2"/>
      <c r="N229" s="44"/>
      <c r="O229" s="44"/>
      <c r="P229" s="44"/>
    </row>
    <row r="230" spans="4:16" ht="12.75">
      <c r="D230" s="2">
        <v>219</v>
      </c>
      <c r="E230" s="43"/>
      <c r="F230" s="99"/>
      <c r="G230" s="95"/>
      <c r="H230" s="100"/>
      <c r="I230" s="44"/>
      <c r="J230" s="88"/>
      <c r="K230" s="97"/>
      <c r="L230" s="93"/>
      <c r="M230" s="2"/>
      <c r="N230" s="85"/>
      <c r="O230" s="44"/>
      <c r="P230" s="44"/>
    </row>
    <row r="231" spans="4:16" ht="12.75">
      <c r="D231" s="2">
        <v>220</v>
      </c>
      <c r="E231" s="43"/>
      <c r="F231" s="99"/>
      <c r="G231" s="95"/>
      <c r="H231" s="3"/>
      <c r="I231" s="2"/>
      <c r="J231" s="88"/>
      <c r="K231" s="97"/>
      <c r="L231" s="93"/>
      <c r="M231" s="2"/>
      <c r="N231" s="85"/>
      <c r="O231" s="44"/>
      <c r="P231" s="44"/>
    </row>
    <row r="232" spans="4:16" ht="12.75">
      <c r="D232" s="2">
        <v>221</v>
      </c>
      <c r="E232" s="43"/>
      <c r="F232" s="99"/>
      <c r="G232" s="95"/>
      <c r="H232" s="3"/>
      <c r="I232" s="2"/>
      <c r="J232" s="88"/>
      <c r="K232" s="97"/>
      <c r="L232" s="93"/>
      <c r="M232" s="2"/>
      <c r="N232" s="85"/>
      <c r="O232" s="44"/>
      <c r="P232" s="44"/>
    </row>
    <row r="233" spans="4:16" ht="12.75">
      <c r="D233" s="2">
        <v>222</v>
      </c>
      <c r="E233" s="43"/>
      <c r="F233" s="99"/>
      <c r="G233" s="95"/>
      <c r="H233" s="3"/>
      <c r="I233" s="2"/>
      <c r="J233" s="88"/>
      <c r="K233" s="97"/>
      <c r="L233" s="93"/>
      <c r="M233" s="2"/>
      <c r="N233" s="85"/>
      <c r="O233" s="44"/>
      <c r="P233" s="44"/>
    </row>
    <row r="234" spans="4:16" ht="12.75">
      <c r="D234" s="2">
        <v>223</v>
      </c>
      <c r="E234" s="43"/>
      <c r="F234" s="99"/>
      <c r="G234" s="95"/>
      <c r="H234" s="3"/>
      <c r="I234" s="2"/>
      <c r="J234" s="88"/>
      <c r="K234" s="97"/>
      <c r="L234" s="93"/>
      <c r="M234" s="2"/>
      <c r="N234" s="85"/>
      <c r="O234" s="44"/>
      <c r="P234" s="44"/>
    </row>
    <row r="235" spans="4:16" ht="12.75">
      <c r="D235" s="2">
        <v>224</v>
      </c>
      <c r="E235" s="43"/>
      <c r="F235" s="99"/>
      <c r="G235" s="95"/>
      <c r="H235" s="3"/>
      <c r="I235" s="2"/>
      <c r="J235" s="88"/>
      <c r="K235" s="97"/>
      <c r="L235" s="93"/>
      <c r="M235" s="2"/>
      <c r="N235" s="85"/>
      <c r="O235" s="44"/>
      <c r="P235" s="44"/>
    </row>
    <row r="236" spans="4:16" ht="12.75">
      <c r="D236" s="2">
        <v>225</v>
      </c>
      <c r="E236" s="43"/>
      <c r="F236" s="99"/>
      <c r="G236" s="95"/>
      <c r="H236" s="3"/>
      <c r="I236" s="2"/>
      <c r="J236" s="88"/>
      <c r="K236" s="97"/>
      <c r="L236" s="93"/>
      <c r="M236" s="2"/>
      <c r="N236" s="85"/>
      <c r="O236" s="44"/>
      <c r="P236" s="44"/>
    </row>
    <row r="237" spans="4:16" ht="12.75">
      <c r="D237" s="2">
        <v>226</v>
      </c>
      <c r="E237" s="43"/>
      <c r="F237" s="99"/>
      <c r="G237" s="95"/>
      <c r="H237" s="3"/>
      <c r="I237" s="2"/>
      <c r="J237" s="88"/>
      <c r="K237" s="97"/>
      <c r="L237" s="98"/>
      <c r="M237" s="2"/>
      <c r="N237" s="85"/>
      <c r="O237" s="44"/>
      <c r="P237" s="44"/>
    </row>
    <row r="238" spans="4:16" ht="12.75">
      <c r="D238" s="2">
        <v>227</v>
      </c>
      <c r="E238" s="43"/>
      <c r="F238" s="99"/>
      <c r="G238" s="95"/>
      <c r="H238" s="3"/>
      <c r="I238" s="2"/>
      <c r="J238" s="88"/>
      <c r="K238" s="97"/>
      <c r="L238" s="98"/>
      <c r="M238" s="2"/>
      <c r="N238" s="85"/>
      <c r="O238" s="44"/>
      <c r="P238" s="44"/>
    </row>
    <row r="239" spans="4:16" ht="12.75">
      <c r="D239" s="2">
        <v>228</v>
      </c>
      <c r="E239" s="43"/>
      <c r="F239" s="69"/>
      <c r="G239" s="95"/>
      <c r="H239" s="3"/>
      <c r="I239" s="2"/>
      <c r="J239" s="88"/>
      <c r="K239" s="97"/>
      <c r="L239" s="98"/>
      <c r="M239" s="2"/>
      <c r="N239" s="85"/>
      <c r="O239" s="44"/>
      <c r="P239" s="44"/>
    </row>
    <row r="240" spans="4:16" ht="12.75">
      <c r="D240" s="2">
        <v>229</v>
      </c>
      <c r="E240" s="43"/>
      <c r="F240" s="69"/>
      <c r="G240" s="95"/>
      <c r="H240" s="3"/>
      <c r="I240" s="2"/>
      <c r="J240" s="88"/>
      <c r="K240" s="97"/>
      <c r="L240" s="98"/>
      <c r="M240" s="2"/>
      <c r="N240" s="85"/>
      <c r="O240" s="44"/>
      <c r="P240" s="44"/>
    </row>
    <row r="241" spans="4:16" ht="12.75">
      <c r="D241" s="2">
        <v>230</v>
      </c>
      <c r="E241" s="43"/>
      <c r="F241" s="69"/>
      <c r="G241" s="95"/>
      <c r="H241" s="3"/>
      <c r="I241" s="2"/>
      <c r="J241" s="88"/>
      <c r="K241" s="97"/>
      <c r="L241" s="98"/>
      <c r="M241" s="2"/>
      <c r="N241" s="85"/>
      <c r="O241" s="44"/>
      <c r="P241" s="44"/>
    </row>
    <row r="242" spans="4:16" ht="12.75">
      <c r="D242" s="2">
        <v>231</v>
      </c>
      <c r="E242" s="43"/>
      <c r="F242" s="69"/>
      <c r="G242" s="95"/>
      <c r="H242" s="3"/>
      <c r="I242" s="2"/>
      <c r="J242" s="88"/>
      <c r="K242" s="97"/>
      <c r="L242" s="98"/>
      <c r="M242" s="2"/>
      <c r="N242" s="85"/>
      <c r="O242" s="44"/>
      <c r="P242" s="44"/>
    </row>
    <row r="243" spans="4:16" ht="12.75">
      <c r="D243" s="2">
        <v>232</v>
      </c>
      <c r="E243" s="43"/>
      <c r="F243" s="69"/>
      <c r="G243" s="95"/>
      <c r="H243" s="100"/>
      <c r="I243" s="44"/>
      <c r="J243" s="88"/>
      <c r="K243" s="97"/>
      <c r="L243" s="98"/>
      <c r="M243" s="2"/>
      <c r="N243" s="85"/>
      <c r="O243" s="44"/>
      <c r="P243" s="44"/>
    </row>
    <row r="244" spans="4:16" ht="12.75">
      <c r="D244" s="2">
        <v>233</v>
      </c>
      <c r="E244" s="43"/>
      <c r="F244" s="69"/>
      <c r="G244" s="95"/>
      <c r="H244" s="100"/>
      <c r="I244" s="44"/>
      <c r="J244" s="88"/>
      <c r="K244" s="97"/>
      <c r="L244" s="98"/>
      <c r="M244" s="2"/>
      <c r="N244" s="85"/>
      <c r="O244" s="44"/>
      <c r="P244" s="44"/>
    </row>
    <row r="245" spans="4:16" ht="12.75">
      <c r="D245" s="2">
        <v>234</v>
      </c>
      <c r="E245" s="43"/>
      <c r="F245" s="69"/>
      <c r="G245" s="95"/>
      <c r="H245" s="100"/>
      <c r="I245" s="44"/>
      <c r="J245" s="88"/>
      <c r="K245" s="97"/>
      <c r="L245" s="93"/>
      <c r="M245" s="2"/>
      <c r="N245" s="85"/>
      <c r="O245" s="44"/>
      <c r="P245" s="44"/>
    </row>
    <row r="246" spans="4:16" ht="12.75">
      <c r="D246" s="2">
        <v>235</v>
      </c>
      <c r="E246" s="98"/>
      <c r="F246" s="69"/>
      <c r="G246" s="95"/>
      <c r="H246" s="100"/>
      <c r="I246" s="44"/>
      <c r="J246" s="88"/>
      <c r="K246" s="97"/>
      <c r="L246" s="98"/>
      <c r="M246" s="2"/>
      <c r="N246" s="85"/>
      <c r="O246" s="44"/>
      <c r="P246" s="44"/>
    </row>
    <row r="247" spans="4:16" ht="12.75">
      <c r="D247" s="2">
        <v>236</v>
      </c>
      <c r="E247" s="43"/>
      <c r="F247" s="99"/>
      <c r="G247" s="95"/>
      <c r="H247" s="3"/>
      <c r="I247" s="2"/>
      <c r="J247" s="88"/>
      <c r="K247" s="97"/>
      <c r="L247" s="98"/>
      <c r="M247" s="2"/>
      <c r="N247" s="85"/>
      <c r="O247" s="44"/>
      <c r="P247" s="44"/>
    </row>
    <row r="248" spans="4:16" ht="12.75">
      <c r="D248" s="2">
        <v>237</v>
      </c>
      <c r="E248" s="43"/>
      <c r="F248" s="69"/>
      <c r="G248" s="95"/>
      <c r="H248" s="100"/>
      <c r="I248" s="44"/>
      <c r="J248" s="88"/>
      <c r="K248" s="97"/>
      <c r="L248" s="93"/>
      <c r="M248" s="2"/>
      <c r="N248" s="85"/>
      <c r="O248" s="44"/>
      <c r="P248" s="44"/>
    </row>
    <row r="249" spans="4:16" ht="12.75">
      <c r="D249" s="2">
        <v>239</v>
      </c>
      <c r="E249" s="43"/>
      <c r="F249" s="69"/>
      <c r="G249" s="95"/>
      <c r="H249" s="100"/>
      <c r="I249" s="44"/>
      <c r="J249" s="88"/>
      <c r="K249" s="97"/>
      <c r="L249" s="93"/>
      <c r="M249" s="2"/>
      <c r="N249" s="85"/>
      <c r="O249" s="44"/>
      <c r="P249" s="44"/>
    </row>
    <row r="250" spans="4:16" ht="12.75">
      <c r="D250" s="2">
        <v>240</v>
      </c>
      <c r="E250" s="43"/>
      <c r="F250" s="69"/>
      <c r="G250" s="95"/>
      <c r="H250" s="98"/>
      <c r="I250" s="44"/>
      <c r="J250" s="88"/>
      <c r="K250" s="97"/>
      <c r="L250" s="98"/>
      <c r="M250" s="2"/>
      <c r="N250" s="85"/>
      <c r="O250" s="44"/>
      <c r="P250" s="44"/>
    </row>
    <row r="251" spans="4:16" ht="12.75">
      <c r="D251" s="2">
        <v>241</v>
      </c>
      <c r="E251" s="43"/>
      <c r="F251" s="69"/>
      <c r="G251" s="95"/>
      <c r="H251" s="66"/>
      <c r="I251" s="44"/>
      <c r="J251" s="88"/>
      <c r="K251" s="97"/>
      <c r="L251" s="98"/>
      <c r="M251" s="2"/>
      <c r="N251" s="85"/>
      <c r="O251" s="44"/>
      <c r="P251" s="44"/>
    </row>
    <row r="252" spans="4:16" ht="12.75">
      <c r="D252" s="2">
        <v>242</v>
      </c>
      <c r="E252" s="43"/>
      <c r="F252" s="69"/>
      <c r="G252" s="95"/>
      <c r="H252" s="66"/>
      <c r="I252" s="44"/>
      <c r="J252" s="88"/>
      <c r="K252" s="97"/>
      <c r="L252" s="98"/>
      <c r="M252" s="2"/>
      <c r="N252" s="85"/>
      <c r="O252" s="44"/>
      <c r="P252" s="44"/>
    </row>
    <row r="253" spans="4:16" ht="12.75">
      <c r="D253" s="2">
        <v>243</v>
      </c>
      <c r="E253" s="43"/>
      <c r="F253" s="69"/>
      <c r="G253" s="95"/>
      <c r="H253" s="15"/>
      <c r="I253" s="37"/>
      <c r="J253" s="88"/>
      <c r="K253" s="97"/>
      <c r="L253" s="98"/>
      <c r="M253" s="2"/>
      <c r="N253" s="85"/>
      <c r="O253" s="44"/>
      <c r="P253" s="44"/>
    </row>
    <row r="254" spans="4:16" ht="12.75">
      <c r="D254" s="2">
        <v>244</v>
      </c>
      <c r="E254" s="43"/>
      <c r="F254" s="69"/>
      <c r="G254" s="95"/>
      <c r="H254" s="66"/>
      <c r="I254" s="44"/>
      <c r="J254" s="88"/>
      <c r="K254" s="97"/>
      <c r="L254" s="98"/>
      <c r="M254" s="2"/>
      <c r="N254" s="85"/>
      <c r="O254" s="44"/>
      <c r="P254" s="44"/>
    </row>
    <row r="255" spans="4:16" ht="12.75">
      <c r="D255" s="2">
        <v>245</v>
      </c>
      <c r="E255" s="43"/>
      <c r="F255" s="69"/>
      <c r="G255" s="95"/>
      <c r="H255" s="66"/>
      <c r="I255" s="44"/>
      <c r="J255" s="88"/>
      <c r="K255" s="97"/>
      <c r="L255" s="98"/>
      <c r="M255" s="2"/>
      <c r="N255" s="85"/>
      <c r="O255" s="44"/>
      <c r="P255" s="44"/>
    </row>
    <row r="256" spans="4:16" ht="12.75">
      <c r="D256" s="2">
        <v>246</v>
      </c>
      <c r="E256" s="43"/>
      <c r="F256" s="69"/>
      <c r="G256" s="95"/>
      <c r="H256" s="66"/>
      <c r="I256" s="44"/>
      <c r="J256" s="88"/>
      <c r="K256" s="97"/>
      <c r="L256" s="98"/>
      <c r="M256" s="2"/>
      <c r="N256" s="85"/>
      <c r="O256" s="44"/>
      <c r="P256" s="44"/>
    </row>
    <row r="257" spans="4:16" ht="12.75">
      <c r="D257" s="2">
        <v>247</v>
      </c>
      <c r="E257" s="43"/>
      <c r="F257" s="69"/>
      <c r="G257" s="95"/>
      <c r="H257" s="66"/>
      <c r="I257" s="44"/>
      <c r="J257" s="88"/>
      <c r="K257" s="97"/>
      <c r="L257" s="98"/>
      <c r="M257" s="2"/>
      <c r="N257" s="85"/>
      <c r="O257" s="44"/>
      <c r="P257" s="44"/>
    </row>
    <row r="258" spans="4:16" ht="12.75">
      <c r="D258" s="2">
        <v>248</v>
      </c>
      <c r="E258" s="43"/>
      <c r="F258" s="99"/>
      <c r="G258" s="95"/>
      <c r="H258" s="66"/>
      <c r="I258" s="44"/>
      <c r="J258" s="88"/>
      <c r="K258" s="97"/>
      <c r="L258" s="98"/>
      <c r="M258" s="2"/>
      <c r="N258" s="85"/>
      <c r="O258" s="44"/>
      <c r="P258" s="44"/>
    </row>
    <row r="259" spans="4:16" ht="12.75">
      <c r="D259" s="2">
        <v>249</v>
      </c>
      <c r="E259" s="43"/>
      <c r="F259" s="99"/>
      <c r="G259" s="95"/>
      <c r="H259" s="66"/>
      <c r="I259" s="44"/>
      <c r="J259" s="88"/>
      <c r="K259" s="97"/>
      <c r="L259" s="98"/>
      <c r="M259" s="2"/>
      <c r="N259" s="85"/>
      <c r="O259" s="44"/>
      <c r="P259" s="44"/>
    </row>
    <row r="260" spans="4:16" ht="12.75">
      <c r="D260" s="2">
        <v>250</v>
      </c>
      <c r="E260" s="43"/>
      <c r="F260" s="69"/>
      <c r="G260" s="95"/>
      <c r="H260" s="66"/>
      <c r="I260" s="44"/>
      <c r="J260" s="88"/>
      <c r="K260" s="97"/>
      <c r="L260" s="98"/>
      <c r="M260" s="2"/>
      <c r="N260" s="85"/>
      <c r="O260" s="44"/>
      <c r="P260" s="44"/>
    </row>
    <row r="261" spans="4:16" ht="12.75">
      <c r="D261" s="2">
        <v>251</v>
      </c>
      <c r="E261" s="43"/>
      <c r="F261" s="69"/>
      <c r="G261" s="95"/>
      <c r="H261" s="66"/>
      <c r="I261" s="44"/>
      <c r="J261" s="88"/>
      <c r="K261" s="97"/>
      <c r="L261" s="98"/>
      <c r="M261" s="2"/>
      <c r="N261" s="85"/>
      <c r="O261" s="44"/>
      <c r="P261" s="44"/>
    </row>
    <row r="262" spans="4:16" ht="12.75">
      <c r="D262" s="2">
        <v>252</v>
      </c>
      <c r="E262" s="43"/>
      <c r="F262" s="69"/>
      <c r="G262" s="95"/>
      <c r="H262" s="66"/>
      <c r="I262" s="44"/>
      <c r="J262" s="88"/>
      <c r="K262" s="97"/>
      <c r="L262" s="98"/>
      <c r="M262" s="2"/>
      <c r="N262" s="85"/>
      <c r="O262" s="44"/>
      <c r="P262" s="44"/>
    </row>
    <row r="263" spans="4:16" ht="12.75">
      <c r="D263" s="2">
        <v>253</v>
      </c>
      <c r="E263" s="43"/>
      <c r="F263" s="69"/>
      <c r="G263" s="95"/>
      <c r="H263" s="66"/>
      <c r="I263" s="44"/>
      <c r="J263" s="88"/>
      <c r="K263" s="97"/>
      <c r="L263" s="98"/>
      <c r="M263" s="2"/>
      <c r="N263" s="85"/>
      <c r="O263" s="44"/>
      <c r="P263" s="44"/>
    </row>
    <row r="264" spans="4:16" ht="12.75">
      <c r="D264" s="2">
        <v>254</v>
      </c>
      <c r="E264" s="98"/>
      <c r="F264" s="69"/>
      <c r="G264" s="95"/>
      <c r="H264" s="15"/>
      <c r="I264" s="2"/>
      <c r="J264" s="88"/>
      <c r="K264" s="97"/>
      <c r="L264" s="98"/>
      <c r="M264" s="2"/>
      <c r="N264" s="85"/>
      <c r="O264" s="44"/>
      <c r="P264" s="44"/>
    </row>
    <row r="265" spans="4:16" ht="12.75">
      <c r="D265" s="2">
        <v>255</v>
      </c>
      <c r="E265" s="98"/>
      <c r="F265" s="69"/>
      <c r="G265" s="95"/>
      <c r="H265" s="36"/>
      <c r="I265" s="2"/>
      <c r="J265" s="88"/>
      <c r="K265" s="97"/>
      <c r="L265" s="98"/>
      <c r="M265" s="2"/>
      <c r="N265" s="85"/>
      <c r="O265" s="44"/>
      <c r="P265" s="44"/>
    </row>
    <row r="266" spans="4:16" ht="12.75">
      <c r="D266" s="2">
        <v>256</v>
      </c>
      <c r="E266" s="98"/>
      <c r="F266" s="69"/>
      <c r="G266" s="95"/>
      <c r="H266" s="36"/>
      <c r="I266" s="2"/>
      <c r="J266" s="88"/>
      <c r="K266" s="97"/>
      <c r="L266" s="98"/>
      <c r="M266" s="2"/>
      <c r="N266" s="85"/>
      <c r="O266" s="44"/>
      <c r="P266" s="44"/>
    </row>
    <row r="267" spans="4:16" ht="12.75">
      <c r="D267" s="2">
        <v>257</v>
      </c>
      <c r="E267" s="43"/>
      <c r="F267" s="99"/>
      <c r="G267" s="95"/>
      <c r="H267" s="66"/>
      <c r="I267" s="44"/>
      <c r="J267" s="88"/>
      <c r="K267" s="97"/>
      <c r="L267" s="93"/>
      <c r="M267" s="2"/>
      <c r="N267" s="44"/>
      <c r="O267" s="44"/>
      <c r="P267" s="44"/>
    </row>
    <row r="268" spans="4:16" ht="12.75">
      <c r="D268" s="2">
        <v>258</v>
      </c>
      <c r="E268" s="43"/>
      <c r="F268" s="69"/>
      <c r="G268" s="103"/>
      <c r="H268" s="66"/>
      <c r="I268" s="104"/>
      <c r="J268" s="88"/>
      <c r="K268" s="97"/>
      <c r="L268" s="98"/>
      <c r="M268" s="2"/>
      <c r="N268" s="85"/>
      <c r="O268" s="44"/>
      <c r="P268" s="44"/>
    </row>
    <row r="269" spans="4:16" ht="12.75">
      <c r="D269" s="2">
        <v>259</v>
      </c>
      <c r="E269" s="43"/>
      <c r="F269" s="69"/>
      <c r="G269" s="103"/>
      <c r="H269" s="66"/>
      <c r="I269" s="104"/>
      <c r="J269" s="88"/>
      <c r="K269" s="97"/>
      <c r="L269" s="98"/>
      <c r="M269" s="2"/>
      <c r="N269" s="44"/>
      <c r="O269" s="44"/>
      <c r="P269" s="44"/>
    </row>
    <row r="270" spans="4:16" ht="12.75">
      <c r="D270" s="2">
        <v>260</v>
      </c>
      <c r="E270" s="43"/>
      <c r="F270" s="69"/>
      <c r="G270" s="103"/>
      <c r="H270" s="66"/>
      <c r="I270" s="104"/>
      <c r="J270" s="88"/>
      <c r="K270" s="97"/>
      <c r="L270" s="98"/>
      <c r="M270" s="2"/>
      <c r="N270" s="66"/>
      <c r="O270" s="44"/>
      <c r="P270" s="44"/>
    </row>
    <row r="271" spans="4:16" ht="12.75">
      <c r="D271" s="2">
        <v>261</v>
      </c>
      <c r="E271" s="43"/>
      <c r="F271" s="69"/>
      <c r="G271" s="95"/>
      <c r="H271" s="98"/>
      <c r="I271" s="44"/>
      <c r="J271" s="88"/>
      <c r="K271" s="97"/>
      <c r="L271" s="98"/>
      <c r="M271" s="2"/>
      <c r="N271" s="66"/>
      <c r="O271" s="44"/>
      <c r="P271" s="44"/>
    </row>
    <row r="272" spans="4:16" ht="12.75">
      <c r="D272" s="2">
        <v>262</v>
      </c>
      <c r="E272" s="43"/>
      <c r="F272" s="69"/>
      <c r="G272" s="95"/>
      <c r="H272" s="66"/>
      <c r="I272" s="44"/>
      <c r="J272" s="88"/>
      <c r="K272" s="97"/>
      <c r="L272" s="98"/>
      <c r="M272" s="2"/>
      <c r="N272" s="85"/>
      <c r="O272" s="44"/>
      <c r="P272" s="44"/>
    </row>
    <row r="273" spans="4:16" ht="12.75">
      <c r="D273" s="2">
        <v>263</v>
      </c>
      <c r="E273" s="43"/>
      <c r="F273" s="69"/>
      <c r="G273" s="95"/>
      <c r="H273" s="66"/>
      <c r="I273" s="44"/>
      <c r="J273" s="88"/>
      <c r="K273" s="97"/>
      <c r="L273" s="98"/>
      <c r="M273" s="2"/>
      <c r="N273" s="85"/>
      <c r="O273" s="44"/>
      <c r="P273" s="44"/>
    </row>
    <row r="274" spans="4:16" ht="12.75">
      <c r="D274" s="2">
        <v>264</v>
      </c>
      <c r="E274" s="43"/>
      <c r="F274" s="99"/>
      <c r="G274" s="95"/>
      <c r="H274" s="66"/>
      <c r="I274" s="44"/>
      <c r="J274" s="88"/>
      <c r="K274" s="97"/>
      <c r="L274" s="15"/>
      <c r="M274" s="2"/>
      <c r="N274" s="85"/>
      <c r="O274" s="44"/>
      <c r="P274" s="44"/>
    </row>
    <row r="275" spans="4:16" ht="12.75">
      <c r="D275" s="2">
        <v>265</v>
      </c>
      <c r="E275" s="43"/>
      <c r="F275" s="69"/>
      <c r="G275" s="95"/>
      <c r="H275" s="66"/>
      <c r="I275" s="44"/>
      <c r="J275" s="88"/>
      <c r="K275" s="97"/>
      <c r="L275" s="15"/>
      <c r="M275" s="2"/>
      <c r="N275" s="85"/>
      <c r="O275" s="44"/>
      <c r="P275" s="44"/>
    </row>
    <row r="276" spans="4:16" ht="12.75">
      <c r="D276" s="2">
        <v>266</v>
      </c>
      <c r="E276" s="43"/>
      <c r="F276" s="69"/>
      <c r="G276" s="5"/>
      <c r="H276" s="3"/>
      <c r="I276" s="2"/>
      <c r="J276" s="88"/>
      <c r="K276" s="97"/>
      <c r="L276" s="98"/>
      <c r="M276" s="2"/>
      <c r="N276" s="85"/>
      <c r="O276" s="44"/>
      <c r="P276" s="44"/>
    </row>
    <row r="277" spans="4:16" ht="12.75">
      <c r="D277" s="2">
        <v>267</v>
      </c>
      <c r="E277" s="43"/>
      <c r="F277" s="69"/>
      <c r="G277" s="5"/>
      <c r="H277" s="3"/>
      <c r="I277" s="2"/>
      <c r="J277" s="88"/>
      <c r="K277" s="97"/>
      <c r="L277" s="98"/>
      <c r="M277" s="2"/>
      <c r="N277" s="85"/>
      <c r="O277" s="44"/>
      <c r="P277" s="44"/>
    </row>
    <row r="278" spans="4:16" ht="12.75">
      <c r="D278" s="2">
        <v>268</v>
      </c>
      <c r="E278" s="43"/>
      <c r="F278" s="69"/>
      <c r="G278" s="95"/>
      <c r="H278" s="3"/>
      <c r="I278" s="2"/>
      <c r="J278" s="88"/>
      <c r="K278" s="97"/>
      <c r="L278" s="98"/>
      <c r="M278" s="2"/>
      <c r="N278" s="85"/>
      <c r="O278" s="44"/>
      <c r="P278" s="44"/>
    </row>
    <row r="279" spans="4:16" ht="12.75">
      <c r="D279" s="2">
        <v>269</v>
      </c>
      <c r="E279" s="43"/>
      <c r="F279" s="69"/>
      <c r="G279" s="5"/>
      <c r="H279" s="15"/>
      <c r="I279" s="2"/>
      <c r="J279" s="6"/>
      <c r="K279" s="5"/>
      <c r="L279" s="15"/>
      <c r="M279" s="2"/>
      <c r="N279" s="44"/>
      <c r="O279" s="44"/>
      <c r="P279" s="44"/>
    </row>
    <row r="280" spans="4:16" ht="12.75">
      <c r="D280" s="2">
        <v>270</v>
      </c>
      <c r="E280" s="43"/>
      <c r="F280" s="69"/>
      <c r="G280" s="95"/>
      <c r="H280" s="66"/>
      <c r="I280" s="44"/>
      <c r="J280" s="88"/>
      <c r="K280" s="97"/>
      <c r="L280" s="98"/>
      <c r="M280" s="2"/>
      <c r="N280" s="66"/>
      <c r="O280" s="44"/>
      <c r="P280" s="44"/>
    </row>
    <row r="281" spans="4:16" ht="12.75">
      <c r="D281" s="2">
        <v>271</v>
      </c>
      <c r="E281" s="43"/>
      <c r="F281" s="69"/>
      <c r="G281" s="95"/>
      <c r="H281" s="98"/>
      <c r="I281" s="44"/>
      <c r="J281" s="88"/>
      <c r="K281" s="97"/>
      <c r="L281" s="98"/>
      <c r="M281" s="2"/>
      <c r="N281" s="44"/>
      <c r="O281" s="44"/>
      <c r="P281" s="44"/>
    </row>
    <row r="282" spans="4:16" ht="12.75">
      <c r="D282" s="2">
        <v>272</v>
      </c>
      <c r="E282" s="43"/>
      <c r="F282" s="69"/>
      <c r="G282" s="95"/>
      <c r="H282" s="98"/>
      <c r="I282" s="96"/>
      <c r="J282" s="44"/>
      <c r="K282" s="97"/>
      <c r="L282" s="98"/>
      <c r="M282" s="2"/>
      <c r="N282" s="44"/>
      <c r="O282" s="44"/>
      <c r="P282" s="44"/>
    </row>
    <row r="283" spans="4:16" ht="12.75">
      <c r="D283" s="2">
        <v>273</v>
      </c>
      <c r="E283" s="98"/>
      <c r="F283" s="69"/>
      <c r="G283" s="5"/>
      <c r="H283" s="3"/>
      <c r="I283" s="2"/>
      <c r="J283" s="88"/>
      <c r="K283" s="97"/>
      <c r="L283" s="98"/>
      <c r="M283" s="2"/>
      <c r="N283" s="85"/>
      <c r="O283" s="44"/>
      <c r="P283" s="44"/>
    </row>
    <row r="284" spans="4:16" ht="12.75">
      <c r="D284" s="2">
        <v>274</v>
      </c>
      <c r="E284" s="98"/>
      <c r="F284" s="69"/>
      <c r="G284" s="5"/>
      <c r="H284" s="3"/>
      <c r="I284" s="2"/>
      <c r="J284" s="88"/>
      <c r="K284" s="97"/>
      <c r="L284" s="98"/>
      <c r="M284" s="2"/>
      <c r="N284" s="44"/>
      <c r="O284" s="44"/>
      <c r="P284" s="44"/>
    </row>
    <row r="285" spans="4:16" ht="12.75">
      <c r="D285" s="2">
        <v>275</v>
      </c>
      <c r="E285" s="43"/>
      <c r="F285" s="99"/>
      <c r="G285" s="95"/>
      <c r="H285" s="66"/>
      <c r="I285" s="44"/>
      <c r="J285" s="88"/>
      <c r="K285" s="97"/>
      <c r="L285" s="93"/>
      <c r="M285" s="2"/>
      <c r="N285" s="44"/>
      <c r="O285" s="44"/>
      <c r="P285" s="44"/>
    </row>
    <row r="286" spans="4:16" ht="12.75">
      <c r="D286" s="2">
        <v>276</v>
      </c>
      <c r="E286" s="43"/>
      <c r="F286" s="99"/>
      <c r="G286" s="95"/>
      <c r="H286" s="66"/>
      <c r="I286" s="44"/>
      <c r="J286" s="88"/>
      <c r="K286" s="97"/>
      <c r="L286" s="93"/>
      <c r="M286" s="2"/>
      <c r="N286" s="44"/>
      <c r="O286" s="44"/>
      <c r="P286" s="44"/>
    </row>
    <row r="287" spans="4:16" ht="12.75">
      <c r="D287" s="2">
        <v>277</v>
      </c>
      <c r="E287" s="43"/>
      <c r="F287" s="99"/>
      <c r="G287" s="95"/>
      <c r="H287" s="66"/>
      <c r="I287" s="44"/>
      <c r="J287" s="88"/>
      <c r="K287" s="97"/>
      <c r="L287" s="93"/>
      <c r="M287" s="2"/>
      <c r="N287" s="44"/>
      <c r="O287" s="44"/>
      <c r="P287" s="44"/>
    </row>
    <row r="288" spans="4:16" ht="12.75">
      <c r="D288" s="2">
        <v>278</v>
      </c>
      <c r="E288" s="98"/>
      <c r="F288" s="69"/>
      <c r="G288" s="95"/>
      <c r="H288" s="98"/>
      <c r="I288" s="44"/>
      <c r="J288" s="88"/>
      <c r="K288" s="97"/>
      <c r="L288" s="98"/>
      <c r="M288" s="2"/>
      <c r="N288" s="85"/>
      <c r="O288" s="44"/>
      <c r="P288" s="44"/>
    </row>
    <row r="289" spans="4:16" ht="12.75">
      <c r="D289" s="2">
        <v>279</v>
      </c>
      <c r="E289" s="98"/>
      <c r="F289" s="69"/>
      <c r="G289" s="95"/>
      <c r="H289" s="98"/>
      <c r="I289" s="44"/>
      <c r="J289" s="88"/>
      <c r="K289" s="97"/>
      <c r="L289" s="98"/>
      <c r="M289" s="2"/>
      <c r="N289" s="85"/>
      <c r="O289" s="44"/>
      <c r="P289" s="44"/>
    </row>
    <row r="290" spans="4:16" ht="12.75">
      <c r="D290" s="2">
        <v>280</v>
      </c>
      <c r="E290" s="43"/>
      <c r="F290" s="69"/>
      <c r="G290" s="95"/>
      <c r="H290" s="98"/>
      <c r="I290" s="44"/>
      <c r="J290" s="88"/>
      <c r="K290" s="97"/>
      <c r="L290" s="98"/>
      <c r="M290" s="2"/>
      <c r="N290" s="85"/>
      <c r="O290" s="44"/>
      <c r="P290" s="44"/>
    </row>
    <row r="291" spans="4:16" ht="12.75">
      <c r="D291" s="2">
        <v>281</v>
      </c>
      <c r="E291" s="43"/>
      <c r="F291" s="69"/>
      <c r="G291" s="95"/>
      <c r="H291" s="66"/>
      <c r="I291" s="44"/>
      <c r="J291" s="88"/>
      <c r="K291" s="97"/>
      <c r="L291" s="98"/>
      <c r="M291" s="2"/>
      <c r="N291" s="85"/>
      <c r="O291" s="44"/>
      <c r="P291" s="44"/>
    </row>
    <row r="292" spans="4:16" ht="12.75">
      <c r="D292" s="2">
        <v>282</v>
      </c>
      <c r="E292" s="43"/>
      <c r="F292" s="69"/>
      <c r="G292" s="95"/>
      <c r="H292" s="3"/>
      <c r="I292" s="2"/>
      <c r="J292" s="88"/>
      <c r="K292" s="97"/>
      <c r="L292" s="98"/>
      <c r="M292" s="2"/>
      <c r="N292" s="85"/>
      <c r="O292" s="44"/>
      <c r="P292" s="44"/>
    </row>
    <row r="293" spans="4:16" ht="12.75">
      <c r="D293" s="2">
        <v>283</v>
      </c>
      <c r="E293" s="43"/>
      <c r="F293" s="69"/>
      <c r="G293" s="95"/>
      <c r="H293" s="3"/>
      <c r="I293" s="2"/>
      <c r="J293" s="88"/>
      <c r="K293" s="97"/>
      <c r="L293" s="98"/>
      <c r="M293" s="2"/>
      <c r="N293" s="85"/>
      <c r="O293" s="44"/>
      <c r="P293" s="44"/>
    </row>
    <row r="294" spans="4:16" ht="12.75">
      <c r="D294" s="2">
        <v>284</v>
      </c>
      <c r="E294" s="43"/>
      <c r="F294" s="69"/>
      <c r="G294" s="95"/>
      <c r="H294" s="35"/>
      <c r="I294" s="2"/>
      <c r="J294" s="88"/>
      <c r="K294" s="97"/>
      <c r="L294" s="35"/>
      <c r="M294" s="2"/>
      <c r="N294" s="66"/>
      <c r="O294" s="44"/>
      <c r="P294" s="44"/>
    </row>
    <row r="295" spans="4:16" ht="12.75">
      <c r="D295" s="2">
        <v>285</v>
      </c>
      <c r="E295" s="43"/>
      <c r="F295" s="69"/>
      <c r="G295" s="95"/>
      <c r="H295" s="98"/>
      <c r="I295" s="96"/>
      <c r="J295" s="88"/>
      <c r="K295" s="97"/>
      <c r="L295" s="98"/>
      <c r="M295" s="2"/>
      <c r="N295" s="66"/>
      <c r="O295" s="44"/>
      <c r="P295" s="44"/>
    </row>
    <row r="296" spans="4:16" ht="12.75">
      <c r="D296" s="2">
        <v>286</v>
      </c>
      <c r="E296" s="43"/>
      <c r="F296" s="69"/>
      <c r="G296" s="95"/>
      <c r="H296" s="98"/>
      <c r="I296" s="44"/>
      <c r="J296" s="88"/>
      <c r="K296" s="97"/>
      <c r="L296" s="98"/>
      <c r="M296" s="2"/>
      <c r="N296" s="85"/>
      <c r="O296" s="44"/>
      <c r="P296" s="44"/>
    </row>
    <row r="297" spans="4:16" ht="12.75">
      <c r="D297" s="2">
        <v>287</v>
      </c>
      <c r="E297" s="43"/>
      <c r="F297" s="69"/>
      <c r="G297" s="95"/>
      <c r="H297" s="98"/>
      <c r="I297" s="44"/>
      <c r="J297" s="88"/>
      <c r="K297" s="97"/>
      <c r="L297" s="98"/>
      <c r="M297" s="2"/>
      <c r="N297" s="85"/>
      <c r="O297" s="44"/>
      <c r="P297" s="44"/>
    </row>
    <row r="298" spans="4:16" ht="12.75">
      <c r="D298" s="2">
        <v>288</v>
      </c>
      <c r="E298" s="43"/>
      <c r="F298" s="69"/>
      <c r="G298" s="95"/>
      <c r="H298" s="98"/>
      <c r="I298" s="44"/>
      <c r="J298" s="88"/>
      <c r="K298" s="97"/>
      <c r="L298" s="98"/>
      <c r="M298" s="2"/>
      <c r="N298" s="85"/>
      <c r="O298" s="44"/>
      <c r="P298" s="44"/>
    </row>
    <row r="299" spans="4:16" ht="12.75">
      <c r="D299" s="2">
        <v>289</v>
      </c>
      <c r="E299" s="43"/>
      <c r="F299" s="69"/>
      <c r="G299" s="95"/>
      <c r="H299" s="98"/>
      <c r="I299" s="44"/>
      <c r="J299" s="88"/>
      <c r="K299" s="97"/>
      <c r="L299" s="98"/>
      <c r="M299" s="2"/>
      <c r="N299" s="66"/>
      <c r="O299" s="44"/>
      <c r="P299" s="44"/>
    </row>
    <row r="300" spans="4:16" ht="12.75">
      <c r="D300" s="2">
        <v>290</v>
      </c>
      <c r="E300" s="43"/>
      <c r="F300" s="69"/>
      <c r="G300" s="95"/>
      <c r="H300" s="98"/>
      <c r="I300" s="44"/>
      <c r="J300" s="88"/>
      <c r="K300" s="97"/>
      <c r="L300" s="98"/>
      <c r="M300" s="2"/>
      <c r="N300" s="66"/>
      <c r="O300" s="44"/>
      <c r="P300" s="44"/>
    </row>
    <row r="301" spans="4:16" ht="12.75">
      <c r="D301" s="2">
        <v>291</v>
      </c>
      <c r="E301" s="43"/>
      <c r="F301" s="69"/>
      <c r="G301" s="95"/>
      <c r="H301" s="98"/>
      <c r="I301" s="44"/>
      <c r="J301" s="88"/>
      <c r="K301" s="97"/>
      <c r="L301" s="98"/>
      <c r="M301" s="2"/>
      <c r="N301" s="66"/>
      <c r="O301" s="44"/>
      <c r="P301" s="44"/>
    </row>
    <row r="302" spans="4:16" ht="12.75">
      <c r="D302" s="2">
        <v>292</v>
      </c>
      <c r="E302" s="43"/>
      <c r="F302" s="69"/>
      <c r="G302" s="95"/>
      <c r="H302" s="98"/>
      <c r="I302" s="44"/>
      <c r="J302" s="88"/>
      <c r="K302" s="97"/>
      <c r="L302" s="98"/>
      <c r="M302" s="2"/>
      <c r="N302" s="66"/>
      <c r="O302" s="44"/>
      <c r="P302" s="44"/>
    </row>
    <row r="303" spans="4:16" ht="12.75">
      <c r="D303" s="2">
        <v>293</v>
      </c>
      <c r="E303" s="43"/>
      <c r="F303" s="69"/>
      <c r="G303" s="95"/>
      <c r="H303" s="98"/>
      <c r="I303" s="44"/>
      <c r="J303" s="88"/>
      <c r="K303" s="97"/>
      <c r="L303" s="98"/>
      <c r="M303" s="2"/>
      <c r="N303" s="85"/>
      <c r="O303" s="44"/>
      <c r="P303" s="44"/>
    </row>
    <row r="304" spans="4:16" ht="12.75">
      <c r="D304" s="2">
        <v>294</v>
      </c>
      <c r="E304" s="43"/>
      <c r="F304" s="69"/>
      <c r="G304" s="95"/>
      <c r="H304" s="98"/>
      <c r="I304" s="44"/>
      <c r="J304" s="88"/>
      <c r="K304" s="97"/>
      <c r="L304" s="98"/>
      <c r="M304" s="2"/>
      <c r="N304" s="85"/>
      <c r="O304" s="44"/>
      <c r="P304" s="44"/>
    </row>
    <row r="305" spans="4:16" ht="12.75">
      <c r="D305" s="2">
        <v>295</v>
      </c>
      <c r="E305" s="83"/>
      <c r="F305" s="4"/>
      <c r="G305" s="5"/>
      <c r="H305" s="3"/>
      <c r="I305" s="2"/>
      <c r="J305" s="6"/>
      <c r="K305" s="5"/>
      <c r="L305" s="15"/>
      <c r="M305" s="2"/>
      <c r="N305" s="85"/>
      <c r="O305" s="44"/>
      <c r="P305" s="44"/>
    </row>
    <row r="306" spans="4:16" ht="12.75">
      <c r="D306" s="2">
        <v>296</v>
      </c>
      <c r="E306" s="83"/>
      <c r="F306" s="4"/>
      <c r="G306" s="5"/>
      <c r="H306" s="3"/>
      <c r="I306" s="2"/>
      <c r="J306" s="6"/>
      <c r="K306" s="5"/>
      <c r="L306" s="15"/>
      <c r="M306" s="2"/>
      <c r="N306" s="85"/>
      <c r="O306" s="44"/>
      <c r="P306" s="44"/>
    </row>
    <row r="307" spans="4:16" ht="12.75">
      <c r="D307" s="2">
        <v>297</v>
      </c>
      <c r="E307" s="83"/>
      <c r="F307" s="4"/>
      <c r="G307" s="5"/>
      <c r="H307" s="3"/>
      <c r="I307" s="2"/>
      <c r="J307" s="6"/>
      <c r="K307" s="5"/>
      <c r="L307" s="15"/>
      <c r="M307" s="2"/>
      <c r="N307" s="85"/>
      <c r="O307" s="44"/>
      <c r="P307" s="44"/>
    </row>
    <row r="308" spans="4:16" ht="12.75">
      <c r="D308" s="2">
        <v>298</v>
      </c>
      <c r="E308" s="83"/>
      <c r="F308" s="4"/>
      <c r="G308" s="5"/>
      <c r="H308" s="3"/>
      <c r="I308" s="2"/>
      <c r="J308" s="6"/>
      <c r="K308" s="5"/>
      <c r="L308" s="15"/>
      <c r="M308" s="2"/>
      <c r="N308" s="85"/>
      <c r="O308" s="44"/>
      <c r="P308" s="44"/>
    </row>
    <row r="309" spans="4:16" ht="12.75">
      <c r="D309" s="2">
        <v>299</v>
      </c>
      <c r="E309" s="83"/>
      <c r="F309" s="4"/>
      <c r="G309" s="5"/>
      <c r="H309" s="3"/>
      <c r="I309" s="2"/>
      <c r="J309" s="6"/>
      <c r="K309" s="5"/>
      <c r="L309" s="15"/>
      <c r="M309" s="2"/>
      <c r="N309" s="85"/>
      <c r="O309" s="44"/>
      <c r="P309" s="44"/>
    </row>
    <row r="310" spans="4:16" ht="12.75">
      <c r="D310" s="2">
        <v>300</v>
      </c>
      <c r="E310" s="83"/>
      <c r="F310" s="4"/>
      <c r="G310" s="5"/>
      <c r="H310" s="3"/>
      <c r="I310" s="2"/>
      <c r="J310" s="6"/>
      <c r="K310" s="5"/>
      <c r="L310" s="15"/>
      <c r="M310" s="2"/>
      <c r="N310" s="85"/>
      <c r="O310" s="44"/>
      <c r="P310" s="44"/>
    </row>
    <row r="311" spans="4:16" ht="12.75">
      <c r="D311" s="2">
        <v>301</v>
      </c>
      <c r="E311" s="83"/>
      <c r="F311" s="4"/>
      <c r="G311" s="5"/>
      <c r="H311" s="3"/>
      <c r="I311" s="2"/>
      <c r="J311" s="6"/>
      <c r="K311" s="5"/>
      <c r="L311" s="15"/>
      <c r="M311" s="2"/>
      <c r="N311" s="85"/>
      <c r="O311" s="44"/>
      <c r="P311" s="44"/>
    </row>
    <row r="312" spans="4:16" ht="12.75">
      <c r="D312" s="2">
        <v>302</v>
      </c>
      <c r="E312" s="83"/>
      <c r="F312" s="4"/>
      <c r="G312" s="5"/>
      <c r="H312" s="3"/>
      <c r="I312" s="2"/>
      <c r="J312" s="6"/>
      <c r="K312" s="5"/>
      <c r="L312" s="15"/>
      <c r="M312" s="2"/>
      <c r="N312" s="85"/>
      <c r="O312" s="44"/>
      <c r="P312" s="44"/>
    </row>
    <row r="313" spans="4:16" ht="12.75">
      <c r="D313" s="44">
        <v>303</v>
      </c>
      <c r="E313" s="43"/>
      <c r="F313" s="69"/>
      <c r="G313" s="95"/>
      <c r="H313" s="3"/>
      <c r="I313" s="2"/>
      <c r="J313" s="88"/>
      <c r="K313" s="97"/>
      <c r="L313" s="98"/>
      <c r="M313" s="2"/>
      <c r="N313" s="85"/>
      <c r="O313" s="44"/>
      <c r="P313" s="44"/>
    </row>
    <row r="314" spans="4:16" ht="12.75">
      <c r="D314" s="2">
        <v>304</v>
      </c>
      <c r="E314" s="43"/>
      <c r="F314" s="69"/>
      <c r="G314" s="95"/>
      <c r="H314" s="66"/>
      <c r="I314" s="44"/>
      <c r="J314" s="88"/>
      <c r="K314" s="97"/>
      <c r="L314" s="98"/>
      <c r="M314" s="2"/>
      <c r="N314" s="85"/>
      <c r="O314" s="44"/>
      <c r="P314" s="44"/>
    </row>
    <row r="315" spans="4:16" ht="12.75">
      <c r="D315" s="2">
        <v>305</v>
      </c>
      <c r="E315" s="98"/>
      <c r="F315" s="69"/>
      <c r="G315" s="95"/>
      <c r="H315" s="98"/>
      <c r="I315" s="96"/>
      <c r="J315" s="88"/>
      <c r="K315" s="97"/>
      <c r="L315" s="98"/>
      <c r="M315" s="2"/>
      <c r="N315" s="85"/>
      <c r="O315" s="44"/>
      <c r="P315" s="44"/>
    </row>
    <row r="316" spans="4:16" ht="12.75">
      <c r="D316" s="2">
        <v>306</v>
      </c>
      <c r="E316" s="98"/>
      <c r="F316" s="69"/>
      <c r="G316" s="95"/>
      <c r="H316" s="98"/>
      <c r="I316" s="96"/>
      <c r="J316" s="88"/>
      <c r="K316" s="97"/>
      <c r="L316" s="98"/>
      <c r="M316" s="2"/>
      <c r="N316" s="85"/>
      <c r="O316" s="44"/>
      <c r="P316" s="44"/>
    </row>
    <row r="317" spans="4:16" ht="12.75">
      <c r="D317" s="2">
        <v>307</v>
      </c>
      <c r="E317" s="43"/>
      <c r="F317" s="69"/>
      <c r="G317" s="95"/>
      <c r="H317" s="3"/>
      <c r="I317" s="2"/>
      <c r="J317" s="88"/>
      <c r="K317" s="97"/>
      <c r="L317" s="98"/>
      <c r="M317" s="2"/>
      <c r="N317" s="85"/>
      <c r="O317" s="44"/>
      <c r="P317" s="44"/>
    </row>
    <row r="318" spans="4:16" ht="12.75">
      <c r="D318" s="2">
        <v>308</v>
      </c>
      <c r="E318" s="43"/>
      <c r="F318" s="69"/>
      <c r="G318" s="95"/>
      <c r="H318" s="3"/>
      <c r="I318" s="2"/>
      <c r="J318" s="88"/>
      <c r="K318" s="97"/>
      <c r="L318" s="98"/>
      <c r="M318" s="2"/>
      <c r="N318" s="85"/>
      <c r="O318" s="44"/>
      <c r="P318" s="44"/>
    </row>
    <row r="319" spans="4:16" ht="12.75">
      <c r="D319" s="2">
        <v>309</v>
      </c>
      <c r="E319" s="43"/>
      <c r="F319" s="4"/>
      <c r="G319" s="5"/>
      <c r="H319" s="3"/>
      <c r="I319" s="2"/>
      <c r="J319" s="6"/>
      <c r="K319" s="97"/>
      <c r="L319" s="15"/>
      <c r="M319" s="2"/>
      <c r="N319" s="85"/>
      <c r="O319" s="44"/>
      <c r="P319" s="44"/>
    </row>
    <row r="320" spans="4:16" ht="12.75">
      <c r="D320" s="2">
        <v>310</v>
      </c>
      <c r="E320" s="43"/>
      <c r="F320" s="4"/>
      <c r="G320" s="5"/>
      <c r="H320" s="3"/>
      <c r="I320" s="2"/>
      <c r="J320" s="6"/>
      <c r="K320" s="97"/>
      <c r="L320" s="15"/>
      <c r="M320" s="2"/>
      <c r="N320" s="85"/>
      <c r="O320" s="44"/>
      <c r="P320" s="44"/>
    </row>
    <row r="321" spans="4:16" ht="12.75">
      <c r="D321" s="2">
        <v>311</v>
      </c>
      <c r="E321" s="43"/>
      <c r="F321" s="4"/>
      <c r="G321" s="5"/>
      <c r="H321" s="3"/>
      <c r="I321" s="2"/>
      <c r="J321" s="6"/>
      <c r="K321" s="97"/>
      <c r="L321" s="15"/>
      <c r="M321" s="2"/>
      <c r="N321" s="85"/>
      <c r="O321" s="44"/>
      <c r="P321" s="44"/>
    </row>
    <row r="322" spans="4:16" ht="12.75">
      <c r="D322" s="2">
        <v>312</v>
      </c>
      <c r="E322" s="83"/>
      <c r="F322" s="4"/>
      <c r="G322" s="5"/>
      <c r="H322" s="3"/>
      <c r="I322" s="2"/>
      <c r="J322" s="6"/>
      <c r="K322" s="97"/>
      <c r="L322" s="15"/>
      <c r="M322" s="2"/>
      <c r="N322" s="85"/>
      <c r="O322" s="44"/>
      <c r="P322" s="44"/>
    </row>
    <row r="323" spans="4:16" ht="12.75">
      <c r="D323" s="2">
        <v>313</v>
      </c>
      <c r="E323" s="83"/>
      <c r="F323" s="4"/>
      <c r="G323" s="5"/>
      <c r="H323" s="3"/>
      <c r="I323" s="2"/>
      <c r="J323" s="6"/>
      <c r="K323" s="97"/>
      <c r="L323" s="15"/>
      <c r="M323" s="2"/>
      <c r="N323" s="85"/>
      <c r="O323" s="44"/>
      <c r="P323" s="44"/>
    </row>
    <row r="324" spans="4:16" ht="12.75">
      <c r="D324" s="2">
        <v>314</v>
      </c>
      <c r="E324" s="43"/>
      <c r="F324" s="69"/>
      <c r="G324" s="95"/>
      <c r="H324" s="66"/>
      <c r="I324" s="44"/>
      <c r="J324" s="88"/>
      <c r="K324" s="97"/>
      <c r="L324" s="98"/>
      <c r="M324" s="2"/>
      <c r="N324" s="66"/>
      <c r="O324" s="44"/>
      <c r="P324" s="44"/>
    </row>
    <row r="325" spans="4:16" ht="12.75">
      <c r="D325" s="2">
        <v>315</v>
      </c>
      <c r="E325" s="43"/>
      <c r="F325" s="69"/>
      <c r="G325" s="95"/>
      <c r="H325" s="66"/>
      <c r="I325" s="44"/>
      <c r="J325" s="88"/>
      <c r="K325" s="97"/>
      <c r="L325" s="98"/>
      <c r="M325" s="2"/>
      <c r="N325" s="85"/>
      <c r="O325" s="44"/>
      <c r="P325" s="44"/>
    </row>
    <row r="326" spans="4:16" ht="12.75">
      <c r="D326" s="2">
        <v>316</v>
      </c>
      <c r="E326" s="43"/>
      <c r="F326" s="69"/>
      <c r="G326" s="95"/>
      <c r="H326" s="66"/>
      <c r="I326" s="44"/>
      <c r="J326" s="88"/>
      <c r="K326" s="97"/>
      <c r="L326" s="98"/>
      <c r="M326" s="2"/>
      <c r="N326" s="85"/>
      <c r="O326" s="44"/>
      <c r="P326" s="44"/>
    </row>
    <row r="327" spans="4:16" ht="12.75">
      <c r="D327" s="2">
        <v>317</v>
      </c>
      <c r="E327" s="43"/>
      <c r="F327" s="69"/>
      <c r="G327" s="95"/>
      <c r="H327" s="66"/>
      <c r="I327" s="44"/>
      <c r="J327" s="88"/>
      <c r="K327" s="97"/>
      <c r="L327" s="98"/>
      <c r="M327" s="2"/>
      <c r="N327" s="85"/>
      <c r="O327" s="44"/>
      <c r="P327" s="44"/>
    </row>
    <row r="328" spans="4:16" ht="12.75">
      <c r="D328" s="2">
        <v>318</v>
      </c>
      <c r="E328" s="43"/>
      <c r="F328" s="69"/>
      <c r="G328" s="95"/>
      <c r="H328" s="66"/>
      <c r="I328" s="44"/>
      <c r="J328" s="88"/>
      <c r="K328" s="97"/>
      <c r="L328" s="98"/>
      <c r="M328" s="2"/>
      <c r="N328" s="85"/>
      <c r="O328" s="44"/>
      <c r="P328" s="44"/>
    </row>
    <row r="329" spans="4:16" ht="12.75">
      <c r="D329" s="2">
        <v>319</v>
      </c>
      <c r="E329" s="43"/>
      <c r="F329" s="69"/>
      <c r="G329" s="95"/>
      <c r="H329" s="66"/>
      <c r="I329" s="44"/>
      <c r="J329" s="88"/>
      <c r="K329" s="97"/>
      <c r="L329" s="98"/>
      <c r="M329" s="2"/>
      <c r="N329" s="85"/>
      <c r="O329" s="44"/>
      <c r="P329" s="44"/>
    </row>
    <row r="330" spans="4:16" ht="12.75">
      <c r="D330" s="2">
        <v>320</v>
      </c>
      <c r="E330" s="43"/>
      <c r="F330" s="69"/>
      <c r="G330" s="95"/>
      <c r="H330" s="66"/>
      <c r="I330" s="44"/>
      <c r="J330" s="88"/>
      <c r="K330" s="97"/>
      <c r="L330" s="98"/>
      <c r="M330" s="2"/>
      <c r="N330" s="85"/>
      <c r="O330" s="44"/>
      <c r="P330" s="44"/>
    </row>
    <row r="331" spans="4:16" ht="12.75">
      <c r="D331" s="2">
        <v>321</v>
      </c>
      <c r="E331" s="43"/>
      <c r="F331" s="69"/>
      <c r="G331" s="95"/>
      <c r="H331" s="66"/>
      <c r="I331" s="44"/>
      <c r="J331" s="88"/>
      <c r="K331" s="97"/>
      <c r="L331" s="98"/>
      <c r="M331" s="2"/>
      <c r="N331" s="85"/>
      <c r="O331" s="44"/>
      <c r="P331" s="44"/>
    </row>
    <row r="332" spans="4:16" ht="12.75">
      <c r="D332" s="2">
        <v>322</v>
      </c>
      <c r="E332" s="43"/>
      <c r="F332" s="69"/>
      <c r="G332" s="95"/>
      <c r="H332" s="66"/>
      <c r="I332" s="44"/>
      <c r="J332" s="88"/>
      <c r="K332" s="97"/>
      <c r="L332" s="98"/>
      <c r="M332" s="2"/>
      <c r="N332" s="85"/>
      <c r="O332" s="44"/>
      <c r="P332" s="44"/>
    </row>
    <row r="333" spans="4:16" ht="12.75">
      <c r="D333" s="2">
        <v>323</v>
      </c>
      <c r="E333" s="43"/>
      <c r="F333" s="69"/>
      <c r="G333" s="95"/>
      <c r="H333" s="66"/>
      <c r="I333" s="44"/>
      <c r="J333" s="88"/>
      <c r="K333" s="97"/>
      <c r="L333" s="98"/>
      <c r="M333" s="2"/>
      <c r="N333" s="85"/>
      <c r="O333" s="44"/>
      <c r="P333" s="44"/>
    </row>
    <row r="334" spans="4:16" ht="12.75">
      <c r="D334" s="2">
        <v>324</v>
      </c>
      <c r="E334" s="43"/>
      <c r="F334" s="69"/>
      <c r="G334" s="95"/>
      <c r="H334" s="66"/>
      <c r="I334" s="44"/>
      <c r="J334" s="88"/>
      <c r="K334" s="97"/>
      <c r="L334" s="98"/>
      <c r="M334" s="2"/>
      <c r="N334" s="85"/>
      <c r="O334" s="44"/>
      <c r="P334" s="44"/>
    </row>
    <row r="335" spans="4:16" ht="12.75">
      <c r="D335" s="2">
        <v>325</v>
      </c>
      <c r="E335" s="43"/>
      <c r="F335" s="69"/>
      <c r="G335" s="95"/>
      <c r="H335" s="66"/>
      <c r="I335" s="44"/>
      <c r="J335" s="88"/>
      <c r="K335" s="97"/>
      <c r="L335" s="98"/>
      <c r="M335" s="2"/>
      <c r="N335" s="85"/>
      <c r="O335" s="44"/>
      <c r="P335" s="44"/>
    </row>
    <row r="336" spans="4:16" ht="12.75">
      <c r="D336" s="2">
        <v>326</v>
      </c>
      <c r="E336" s="43"/>
      <c r="F336" s="69"/>
      <c r="G336" s="95"/>
      <c r="H336" s="66"/>
      <c r="I336" s="44"/>
      <c r="J336" s="88"/>
      <c r="K336" s="97"/>
      <c r="L336" s="98"/>
      <c r="M336" s="2"/>
      <c r="N336" s="85"/>
      <c r="O336" s="44"/>
      <c r="P336" s="44"/>
    </row>
    <row r="337" spans="4:16" ht="12.75">
      <c r="D337" s="2">
        <v>327</v>
      </c>
      <c r="E337" s="43"/>
      <c r="F337" s="69"/>
      <c r="G337" s="95"/>
      <c r="H337" s="3"/>
      <c r="I337" s="2"/>
      <c r="J337" s="88"/>
      <c r="K337" s="97"/>
      <c r="L337" s="98"/>
      <c r="M337" s="2"/>
      <c r="N337" s="85"/>
      <c r="O337" s="44"/>
      <c r="P337" s="44"/>
    </row>
    <row r="338" spans="4:16" ht="12.75">
      <c r="D338" s="2">
        <v>328</v>
      </c>
      <c r="E338" s="43"/>
      <c r="F338" s="69"/>
      <c r="G338" s="95"/>
      <c r="H338" s="98"/>
      <c r="I338" s="44"/>
      <c r="J338" s="88"/>
      <c r="K338" s="97"/>
      <c r="L338" s="98"/>
      <c r="M338" s="2"/>
      <c r="N338" s="85"/>
      <c r="O338" s="44"/>
      <c r="P338" s="44"/>
    </row>
    <row r="339" spans="4:16" ht="12.75">
      <c r="D339" s="2">
        <v>329</v>
      </c>
      <c r="E339" s="98"/>
      <c r="F339" s="69"/>
      <c r="G339" s="95"/>
      <c r="H339" s="66"/>
      <c r="I339" s="44"/>
      <c r="J339" s="88"/>
      <c r="K339" s="97"/>
      <c r="L339" s="98"/>
      <c r="M339" s="2"/>
      <c r="N339" s="85"/>
      <c r="O339" s="44"/>
      <c r="P339" s="44"/>
    </row>
    <row r="340" spans="4:16" ht="12.75">
      <c r="D340" s="2">
        <v>330</v>
      </c>
      <c r="E340" s="98"/>
      <c r="F340" s="69"/>
      <c r="G340" s="95"/>
      <c r="H340" s="66"/>
      <c r="I340" s="44"/>
      <c r="J340" s="88"/>
      <c r="K340" s="97"/>
      <c r="L340" s="98"/>
      <c r="M340" s="2"/>
      <c r="N340" s="85"/>
      <c r="O340" s="44"/>
      <c r="P340" s="44"/>
    </row>
    <row r="341" spans="4:16" ht="12.75">
      <c r="D341" s="2">
        <v>331</v>
      </c>
      <c r="E341" s="16"/>
      <c r="F341" s="69"/>
      <c r="G341" s="95"/>
      <c r="H341" s="3"/>
      <c r="I341" s="2"/>
      <c r="J341" s="88"/>
      <c r="K341" s="97"/>
      <c r="L341" s="98"/>
      <c r="M341" s="2"/>
      <c r="N341" s="85"/>
      <c r="O341" s="2"/>
      <c r="P341" s="2"/>
    </row>
    <row r="342" spans="4:16" ht="12.75">
      <c r="D342" s="2">
        <v>332</v>
      </c>
      <c r="E342" s="16"/>
      <c r="F342" s="69"/>
      <c r="G342" s="95"/>
      <c r="H342" s="3"/>
      <c r="I342" s="2"/>
      <c r="J342" s="88"/>
      <c r="K342" s="97"/>
      <c r="L342" s="98"/>
      <c r="M342" s="2"/>
      <c r="N342" s="85"/>
      <c r="O342" s="2"/>
      <c r="P342" s="2"/>
    </row>
    <row r="343" spans="4:16" ht="12.75">
      <c r="D343" s="2">
        <v>333</v>
      </c>
      <c r="E343" s="98"/>
      <c r="F343" s="69"/>
      <c r="G343" s="95"/>
      <c r="H343" s="66"/>
      <c r="I343" s="44"/>
      <c r="J343" s="88"/>
      <c r="K343" s="97"/>
      <c r="L343" s="98"/>
      <c r="M343" s="2"/>
      <c r="N343" s="85"/>
      <c r="O343" s="2"/>
      <c r="P343" s="2"/>
    </row>
    <row r="344" spans="4:16" ht="12.75">
      <c r="D344" s="2">
        <v>334</v>
      </c>
      <c r="E344" s="16"/>
      <c r="F344" s="69"/>
      <c r="G344" s="95"/>
      <c r="H344" s="66"/>
      <c r="I344" s="44"/>
      <c r="J344" s="88"/>
      <c r="K344" s="97"/>
      <c r="L344" s="98"/>
      <c r="M344" s="2"/>
      <c r="N344" s="85"/>
      <c r="O344" s="2"/>
      <c r="P344" s="2"/>
    </row>
    <row r="345" spans="4:16" ht="12.75">
      <c r="D345" s="2">
        <v>335</v>
      </c>
      <c r="E345" s="16"/>
      <c r="F345" s="4"/>
      <c r="G345" s="5"/>
      <c r="H345" s="3"/>
      <c r="I345" s="2"/>
      <c r="J345" s="6"/>
      <c r="K345" s="97"/>
      <c r="L345" s="98"/>
      <c r="M345" s="2"/>
      <c r="N345" s="85"/>
      <c r="O345" s="2"/>
      <c r="P345" s="2"/>
    </row>
    <row r="346" spans="4:16" ht="12.75">
      <c r="D346" s="2">
        <v>336</v>
      </c>
      <c r="E346" s="16"/>
      <c r="F346" s="69"/>
      <c r="G346" s="95"/>
      <c r="H346" s="66"/>
      <c r="I346" s="44"/>
      <c r="J346" s="88"/>
      <c r="K346" s="97"/>
      <c r="L346" s="98"/>
      <c r="M346" s="2"/>
      <c r="N346" s="85"/>
      <c r="O346" s="2"/>
      <c r="P346" s="2"/>
    </row>
    <row r="347" spans="4:16" ht="12.75">
      <c r="D347" s="2">
        <v>337</v>
      </c>
      <c r="E347" s="16"/>
      <c r="F347" s="69"/>
      <c r="G347" s="95"/>
      <c r="H347" s="66"/>
      <c r="I347" s="44"/>
      <c r="J347" s="88"/>
      <c r="K347" s="97"/>
      <c r="L347" s="98"/>
      <c r="M347" s="2"/>
      <c r="N347" s="85"/>
      <c r="O347" s="2"/>
      <c r="P347" s="2"/>
    </row>
    <row r="348" spans="4:16" ht="12.75">
      <c r="D348" s="2">
        <v>338</v>
      </c>
      <c r="E348" s="16"/>
      <c r="F348" s="69"/>
      <c r="G348" s="95"/>
      <c r="H348" s="66"/>
      <c r="I348" s="44"/>
      <c r="J348" s="88"/>
      <c r="K348" s="97"/>
      <c r="L348" s="98"/>
      <c r="M348" s="2"/>
      <c r="N348" s="85"/>
      <c r="O348" s="2"/>
      <c r="P348" s="2"/>
    </row>
    <row r="349" spans="4:16" ht="12.75">
      <c r="D349" s="45">
        <v>339</v>
      </c>
      <c r="E349" s="16"/>
      <c r="F349" s="69"/>
      <c r="G349" s="95"/>
      <c r="H349" s="66"/>
      <c r="I349" s="44"/>
      <c r="J349" s="88"/>
      <c r="K349" s="97"/>
      <c r="L349" s="98"/>
      <c r="M349" s="2"/>
      <c r="N349" s="85"/>
      <c r="O349" s="2"/>
      <c r="P349" s="2"/>
    </row>
    <row r="350" spans="4:16" ht="12.75">
      <c r="D350" s="2">
        <v>340</v>
      </c>
      <c r="E350" s="16"/>
      <c r="F350" s="4"/>
      <c r="G350" s="5"/>
      <c r="H350" s="105"/>
      <c r="I350" s="2"/>
      <c r="J350" s="6"/>
      <c r="K350" s="97"/>
      <c r="L350" s="15"/>
      <c r="M350" s="2"/>
      <c r="N350" s="85"/>
      <c r="O350" s="2"/>
      <c r="P350" s="2"/>
    </row>
    <row r="351" spans="4:16" ht="12.75">
      <c r="D351" s="2"/>
      <c r="E351" s="16"/>
      <c r="F351" s="69"/>
      <c r="G351" s="95"/>
      <c r="H351" s="98"/>
      <c r="I351" s="44"/>
      <c r="J351" s="88"/>
      <c r="K351" s="97"/>
      <c r="L351" s="98"/>
      <c r="M351" s="2"/>
      <c r="N351" s="85"/>
      <c r="O351" s="2"/>
      <c r="P351" s="2"/>
    </row>
    <row r="352" spans="4:16" ht="12.75">
      <c r="D352" s="2">
        <v>335</v>
      </c>
      <c r="E352" s="16"/>
      <c r="F352" s="69"/>
      <c r="G352" s="5"/>
      <c r="H352" s="3"/>
      <c r="I352" s="2"/>
      <c r="J352" s="6"/>
      <c r="K352" s="97"/>
      <c r="L352" s="98"/>
      <c r="M352" s="2"/>
      <c r="N352" s="85"/>
      <c r="O352" s="2"/>
      <c r="P352" s="2"/>
    </row>
    <row r="353" spans="4:16" ht="12.75">
      <c r="D353" s="2">
        <v>336</v>
      </c>
      <c r="E353" s="16"/>
      <c r="F353" s="69"/>
      <c r="G353" s="95"/>
      <c r="H353" s="3"/>
      <c r="I353" s="2"/>
      <c r="J353" s="88"/>
      <c r="K353" s="97"/>
      <c r="L353" s="98"/>
      <c r="M353" s="2"/>
      <c r="N353" s="85"/>
      <c r="O353" s="2"/>
      <c r="P353" s="2"/>
    </row>
    <row r="354" spans="4:16" ht="12.75">
      <c r="D354" s="2">
        <v>337</v>
      </c>
      <c r="E354" s="16"/>
      <c r="F354" s="4"/>
      <c r="G354" s="5"/>
      <c r="H354" s="3"/>
      <c r="I354" s="2"/>
      <c r="J354" s="6"/>
      <c r="K354" s="40"/>
      <c r="L354" s="35"/>
      <c r="M354" s="2"/>
      <c r="N354" s="85"/>
      <c r="O354" s="2"/>
      <c r="P354" s="2"/>
    </row>
    <row r="355" spans="4:16" ht="12.75">
      <c r="D355" s="2">
        <v>338</v>
      </c>
      <c r="E355" s="16"/>
      <c r="F355" s="4"/>
      <c r="G355" s="5"/>
      <c r="H355" s="3"/>
      <c r="I355" s="2"/>
      <c r="J355" s="6"/>
      <c r="K355" s="97"/>
      <c r="L355" s="98"/>
      <c r="M355" s="2"/>
      <c r="N355" s="85"/>
      <c r="O355" s="2"/>
      <c r="P355" s="2"/>
    </row>
    <row r="356" spans="4:16" ht="12.75">
      <c r="D356" s="45">
        <v>339</v>
      </c>
      <c r="E356" s="16"/>
      <c r="F356" s="4"/>
      <c r="G356" s="5"/>
      <c r="H356" s="3"/>
      <c r="I356" s="2"/>
      <c r="J356" s="6"/>
      <c r="K356" s="97"/>
      <c r="L356" s="15"/>
      <c r="M356" s="2"/>
      <c r="N356" s="85"/>
      <c r="O356" s="2"/>
      <c r="P356" s="2"/>
    </row>
    <row r="357" spans="4:16" ht="12.75">
      <c r="D357" s="2">
        <v>340</v>
      </c>
      <c r="E357" s="16"/>
      <c r="F357" s="4"/>
      <c r="G357" s="5"/>
      <c r="H357" s="3"/>
      <c r="I357" s="2"/>
      <c r="J357" s="6"/>
      <c r="K357" s="97"/>
      <c r="L357" s="15"/>
      <c r="M357" s="2"/>
      <c r="N357" s="85"/>
      <c r="O357" s="2"/>
      <c r="P357" s="2"/>
    </row>
    <row r="358" spans="4:16" ht="12.75">
      <c r="D358" s="2">
        <v>341</v>
      </c>
      <c r="E358" s="16"/>
      <c r="F358" s="4"/>
      <c r="G358" s="5"/>
      <c r="H358" s="3"/>
      <c r="I358" s="2"/>
      <c r="J358" s="6"/>
      <c r="K358" s="97"/>
      <c r="L358" s="15"/>
      <c r="M358" s="2"/>
      <c r="N358" s="85"/>
      <c r="O358" s="2"/>
      <c r="P358" s="2"/>
    </row>
    <row r="359" spans="4:16" ht="12.75">
      <c r="D359" s="2">
        <v>342</v>
      </c>
      <c r="E359" s="16"/>
      <c r="F359" s="4"/>
      <c r="G359" s="5"/>
      <c r="H359" s="3"/>
      <c r="I359" s="2"/>
      <c r="J359" s="6"/>
      <c r="K359" s="97"/>
      <c r="L359" s="15"/>
      <c r="M359" s="2"/>
      <c r="N359" s="85"/>
      <c r="O359" s="2"/>
      <c r="P359" s="2"/>
    </row>
    <row r="360" spans="4:16" ht="12.75">
      <c r="D360" s="2">
        <v>343</v>
      </c>
      <c r="E360" s="16"/>
      <c r="F360" s="4"/>
      <c r="G360" s="5"/>
      <c r="H360" s="3"/>
      <c r="I360" s="2"/>
      <c r="J360" s="6"/>
      <c r="K360" s="97"/>
      <c r="L360" s="15"/>
      <c r="M360" s="2"/>
      <c r="N360" s="85"/>
      <c r="O360" s="2"/>
      <c r="P360" s="2"/>
    </row>
    <row r="361" spans="4:16" ht="12.75">
      <c r="D361" s="2">
        <v>344</v>
      </c>
      <c r="E361" s="16"/>
      <c r="F361" s="4"/>
      <c r="G361" s="5"/>
      <c r="H361" s="3"/>
      <c r="I361" s="2"/>
      <c r="J361" s="6"/>
      <c r="K361" s="97"/>
      <c r="L361" s="15"/>
      <c r="M361" s="2"/>
      <c r="N361" s="85"/>
      <c r="O361" s="2"/>
      <c r="P361" s="2"/>
    </row>
    <row r="362" spans="4:16" ht="12.75">
      <c r="D362" s="2">
        <v>345</v>
      </c>
      <c r="E362" s="16"/>
      <c r="F362" s="4"/>
      <c r="G362" s="5"/>
      <c r="H362" s="3"/>
      <c r="I362" s="2"/>
      <c r="J362" s="6"/>
      <c r="K362" s="97"/>
      <c r="L362" s="15"/>
      <c r="M362" s="2"/>
      <c r="N362" s="85"/>
      <c r="O362" s="2"/>
      <c r="P362" s="2"/>
    </row>
    <row r="363" spans="4:16" ht="12.75">
      <c r="D363" s="2">
        <v>346</v>
      </c>
      <c r="E363" s="15"/>
      <c r="F363" s="69"/>
      <c r="G363" s="5"/>
      <c r="H363" s="3"/>
      <c r="I363" s="2"/>
      <c r="J363" s="6"/>
      <c r="K363" s="97"/>
      <c r="L363" s="15"/>
      <c r="M363" s="2"/>
      <c r="N363" s="85"/>
      <c r="O363" s="2"/>
      <c r="P363" s="2"/>
    </row>
    <row r="364" spans="4:16" ht="12.75">
      <c r="D364" s="2">
        <v>347</v>
      </c>
      <c r="E364" s="16"/>
      <c r="F364" s="69"/>
      <c r="G364" s="5"/>
      <c r="H364" s="3"/>
      <c r="I364" s="2"/>
      <c r="J364" s="6"/>
      <c r="K364" s="97"/>
      <c r="L364" s="15"/>
      <c r="M364" s="2"/>
      <c r="N364" s="44"/>
      <c r="O364" s="2"/>
      <c r="P364" s="2"/>
    </row>
    <row r="365" spans="4:16" ht="12.75">
      <c r="D365" s="2">
        <v>349</v>
      </c>
      <c r="E365" s="15"/>
      <c r="F365" s="4"/>
      <c r="G365" s="5"/>
      <c r="H365" s="3"/>
      <c r="I365" s="2"/>
      <c r="J365" s="6"/>
      <c r="K365" s="5"/>
      <c r="L365" s="15"/>
      <c r="M365" s="2"/>
      <c r="N365" s="44"/>
      <c r="O365" s="2"/>
      <c r="P365" s="2"/>
    </row>
    <row r="366" spans="4:16" ht="12.75">
      <c r="D366" s="2">
        <v>350</v>
      </c>
      <c r="E366" s="16"/>
      <c r="F366" s="4"/>
      <c r="G366" s="5"/>
      <c r="H366" s="3"/>
      <c r="I366" s="2"/>
      <c r="J366" s="6"/>
      <c r="K366" s="5"/>
      <c r="L366" s="15"/>
      <c r="M366" s="2"/>
      <c r="N366" s="66"/>
      <c r="O366" s="2"/>
      <c r="P366" s="2"/>
    </row>
    <row r="367" spans="4:16" ht="12.75">
      <c r="D367" s="2">
        <v>351</v>
      </c>
      <c r="E367" s="16"/>
      <c r="F367" s="4"/>
      <c r="G367" s="5"/>
      <c r="H367" s="3"/>
      <c r="I367" s="2"/>
      <c r="J367" s="6"/>
      <c r="K367" s="5"/>
      <c r="L367" s="15"/>
      <c r="M367" s="2"/>
      <c r="N367" s="66"/>
      <c r="O367" s="2"/>
      <c r="P367" s="2"/>
    </row>
    <row r="368" spans="4:16" ht="12.75">
      <c r="D368" s="45">
        <v>352</v>
      </c>
      <c r="E368" s="16"/>
      <c r="F368" s="4"/>
      <c r="G368" s="5"/>
      <c r="H368" s="3"/>
      <c r="I368" s="2"/>
      <c r="J368" s="6"/>
      <c r="K368" s="5"/>
      <c r="L368" s="15"/>
      <c r="M368" s="2"/>
      <c r="N368" s="85"/>
      <c r="O368" s="2"/>
      <c r="P368" s="2"/>
    </row>
    <row r="369" spans="4:16" ht="12.75">
      <c r="D369" s="2">
        <v>353</v>
      </c>
      <c r="E369" s="15"/>
      <c r="F369" s="4"/>
      <c r="G369" s="5"/>
      <c r="H369" s="3"/>
      <c r="I369" s="2"/>
      <c r="J369" s="6"/>
      <c r="K369" s="5"/>
      <c r="L369" s="15"/>
      <c r="M369" s="2"/>
      <c r="N369" s="85"/>
      <c r="O369" s="2"/>
      <c r="P369" s="2"/>
    </row>
    <row r="370" spans="4:16" ht="12.75">
      <c r="D370" s="2">
        <v>353</v>
      </c>
      <c r="E370" s="16"/>
      <c r="F370" s="4"/>
      <c r="G370" s="5"/>
      <c r="H370" s="15"/>
      <c r="I370" s="2"/>
      <c r="J370" s="6"/>
      <c r="K370" s="5"/>
      <c r="L370" s="15"/>
      <c r="M370" s="2"/>
      <c r="N370" s="66"/>
      <c r="O370" s="2"/>
      <c r="P370" s="2"/>
    </row>
    <row r="371" spans="4:16" ht="12.75">
      <c r="D371" s="2">
        <v>354</v>
      </c>
      <c r="E371" s="16"/>
      <c r="F371" s="4"/>
      <c r="G371" s="5"/>
      <c r="H371" s="15"/>
      <c r="I371" s="2"/>
      <c r="J371" s="6"/>
      <c r="K371" s="5"/>
      <c r="L371" s="15"/>
      <c r="M371" s="2"/>
      <c r="N371" s="66"/>
      <c r="O371" s="2"/>
      <c r="P371" s="2"/>
    </row>
    <row r="372" spans="4:16" ht="12.75">
      <c r="D372" s="2">
        <v>356</v>
      </c>
      <c r="E372" s="16"/>
      <c r="F372" s="4"/>
      <c r="G372" s="5"/>
      <c r="H372" s="15"/>
      <c r="I372" s="2"/>
      <c r="J372" s="6"/>
      <c r="K372" s="5"/>
      <c r="L372" s="15"/>
      <c r="M372" s="2"/>
      <c r="N372" s="66"/>
      <c r="O372" s="2"/>
      <c r="P372" s="2"/>
    </row>
    <row r="373" spans="4:16" ht="12.75">
      <c r="D373" s="2">
        <v>357</v>
      </c>
      <c r="E373" s="16"/>
      <c r="F373" s="4"/>
      <c r="G373" s="5"/>
      <c r="H373" s="15"/>
      <c r="I373" s="2"/>
      <c r="J373" s="6"/>
      <c r="K373" s="5"/>
      <c r="L373" s="15"/>
      <c r="M373" s="2"/>
      <c r="N373" s="86"/>
      <c r="O373" s="2"/>
      <c r="P373" s="2"/>
    </row>
    <row r="374" spans="4:16" ht="12.75">
      <c r="D374" s="2">
        <v>358</v>
      </c>
      <c r="E374" s="16"/>
      <c r="F374" s="4"/>
      <c r="G374" s="5"/>
      <c r="H374" s="3"/>
      <c r="I374" s="2"/>
      <c r="J374" s="6"/>
      <c r="K374" s="5"/>
      <c r="L374" s="15"/>
      <c r="M374" s="2"/>
      <c r="N374" s="85"/>
      <c r="O374" s="2"/>
      <c r="P374" s="2"/>
    </row>
    <row r="375" spans="4:16" ht="12.75">
      <c r="D375" s="2">
        <v>359</v>
      </c>
      <c r="E375" s="16"/>
      <c r="F375" s="69"/>
      <c r="G375" s="5"/>
      <c r="H375" s="3"/>
      <c r="I375" s="2"/>
      <c r="J375" s="6"/>
      <c r="K375" s="5"/>
      <c r="L375" s="15"/>
      <c r="M375" s="2"/>
      <c r="N375" s="85"/>
      <c r="O375" s="2"/>
      <c r="P375" s="2"/>
    </row>
    <row r="376" spans="4:16" ht="12.75">
      <c r="D376" s="2">
        <v>360</v>
      </c>
      <c r="E376" s="16"/>
      <c r="F376" s="4"/>
      <c r="G376" s="5"/>
      <c r="H376" s="3"/>
      <c r="I376" s="2"/>
      <c r="J376" s="6"/>
      <c r="K376" s="5"/>
      <c r="L376" s="15"/>
      <c r="M376" s="2"/>
      <c r="N376" s="85"/>
      <c r="O376" s="2"/>
      <c r="P376" s="2"/>
    </row>
    <row r="377" spans="4:16" ht="12.75">
      <c r="D377" s="2">
        <v>361</v>
      </c>
      <c r="E377" s="16"/>
      <c r="F377" s="4"/>
      <c r="G377" s="5"/>
      <c r="H377" s="3"/>
      <c r="I377" s="2"/>
      <c r="J377" s="6"/>
      <c r="K377" s="5"/>
      <c r="L377" s="15"/>
      <c r="M377" s="2"/>
      <c r="N377" s="85"/>
      <c r="O377" s="2"/>
      <c r="P377" s="2"/>
    </row>
    <row r="378" spans="4:16" ht="12.75">
      <c r="D378" s="2">
        <v>362</v>
      </c>
      <c r="E378" s="16"/>
      <c r="F378" s="69"/>
      <c r="G378" s="5"/>
      <c r="H378" s="3"/>
      <c r="I378" s="2"/>
      <c r="J378" s="6"/>
      <c r="K378" s="5"/>
      <c r="L378" s="15"/>
      <c r="M378" s="2"/>
      <c r="N378" s="85"/>
      <c r="O378" s="2"/>
      <c r="P378" s="2"/>
    </row>
    <row r="379" spans="4:16" ht="12.75">
      <c r="D379" s="2">
        <v>363</v>
      </c>
      <c r="E379" s="16"/>
      <c r="F379" s="4"/>
      <c r="G379" s="5"/>
      <c r="H379" s="3"/>
      <c r="I379" s="2"/>
      <c r="J379" s="6"/>
      <c r="K379" s="5"/>
      <c r="L379" s="15"/>
      <c r="M379" s="2"/>
      <c r="N379" s="85"/>
      <c r="O379" s="2"/>
      <c r="P379" s="2"/>
    </row>
    <row r="380" spans="4:16" ht="12.75">
      <c r="D380" s="45">
        <v>364</v>
      </c>
      <c r="E380" s="16"/>
      <c r="F380" s="69"/>
      <c r="G380" s="5"/>
      <c r="H380" s="3"/>
      <c r="I380" s="2"/>
      <c r="J380" s="6"/>
      <c r="K380" s="5"/>
      <c r="L380" s="15"/>
      <c r="M380" s="2"/>
      <c r="N380" s="85"/>
      <c r="O380" s="2"/>
      <c r="P380" s="2"/>
    </row>
    <row r="381" spans="4:16" ht="12.75">
      <c r="D381" s="2">
        <v>365</v>
      </c>
      <c r="E381" s="16"/>
      <c r="F381" s="4"/>
      <c r="G381" s="55"/>
      <c r="H381" s="3"/>
      <c r="I381" s="2"/>
      <c r="J381" s="6"/>
      <c r="K381" s="5"/>
      <c r="L381" s="15"/>
      <c r="M381" s="2"/>
      <c r="N381" s="85"/>
      <c r="O381" s="2"/>
      <c r="P381" s="2"/>
    </row>
    <row r="382" spans="4:16" ht="12.75">
      <c r="D382" s="2">
        <v>366</v>
      </c>
      <c r="E382" s="57"/>
      <c r="F382" s="4"/>
      <c r="G382" s="55"/>
      <c r="H382" s="15"/>
      <c r="I382" s="2"/>
      <c r="J382" s="6"/>
      <c r="K382" s="5"/>
      <c r="L382" s="15"/>
      <c r="M382" s="2"/>
      <c r="N382" s="85"/>
      <c r="O382" s="2"/>
      <c r="P382" s="2"/>
    </row>
    <row r="383" spans="4:16" ht="12.75">
      <c r="D383" s="2">
        <v>367</v>
      </c>
      <c r="E383" s="57"/>
      <c r="F383" s="69"/>
      <c r="G383" s="55"/>
      <c r="H383" s="15"/>
      <c r="I383" s="2"/>
      <c r="J383" s="6"/>
      <c r="K383" s="5"/>
      <c r="L383" s="15"/>
      <c r="M383" s="2"/>
      <c r="N383" s="85"/>
      <c r="O383" s="2"/>
      <c r="P383" s="2"/>
    </row>
    <row r="384" spans="4:16" ht="12.75">
      <c r="D384" s="2">
        <v>368</v>
      </c>
      <c r="E384" s="57"/>
      <c r="F384" s="4"/>
      <c r="G384" s="55"/>
      <c r="H384" s="15"/>
      <c r="I384" s="2"/>
      <c r="J384" s="6"/>
      <c r="K384" s="5"/>
      <c r="L384" s="15"/>
      <c r="M384" s="2"/>
      <c r="N384" s="85"/>
      <c r="O384" s="2"/>
      <c r="P384" s="2"/>
    </row>
    <row r="385" spans="4:16" ht="12.75">
      <c r="D385" s="2">
        <v>369</v>
      </c>
      <c r="E385" s="14"/>
      <c r="F385" s="69"/>
      <c r="G385" s="5"/>
      <c r="H385" s="15"/>
      <c r="I385" s="2"/>
      <c r="J385" s="6"/>
      <c r="K385" s="97"/>
      <c r="L385" s="15"/>
      <c r="M385" s="2"/>
      <c r="N385" s="87"/>
      <c r="O385" s="2"/>
      <c r="P385" s="2"/>
    </row>
    <row r="386" spans="4:16" ht="12.75">
      <c r="D386" s="2">
        <v>370</v>
      </c>
      <c r="E386" s="57"/>
      <c r="F386" s="4"/>
      <c r="G386" s="5"/>
      <c r="H386" s="3"/>
      <c r="I386" s="56"/>
      <c r="J386" s="6"/>
      <c r="K386" s="5"/>
      <c r="L386" s="15"/>
      <c r="M386" s="2"/>
      <c r="N386" s="85"/>
      <c r="O386" s="2"/>
      <c r="P386" s="2"/>
    </row>
    <row r="387" spans="4:16" ht="12.75">
      <c r="D387" s="2">
        <v>371</v>
      </c>
      <c r="E387" s="57"/>
      <c r="F387" s="4"/>
      <c r="G387" s="5"/>
      <c r="H387" s="3"/>
      <c r="I387" s="56"/>
      <c r="J387" s="6"/>
      <c r="K387" s="5"/>
      <c r="L387" s="15"/>
      <c r="M387" s="2"/>
      <c r="N387" s="85"/>
      <c r="O387" s="2"/>
      <c r="P387" s="2"/>
    </row>
    <row r="388" spans="4:16" ht="12.75">
      <c r="D388" s="2">
        <v>372</v>
      </c>
      <c r="E388" s="16"/>
      <c r="F388" s="4"/>
      <c r="G388" s="5"/>
      <c r="H388" s="3"/>
      <c r="I388" s="56"/>
      <c r="J388" s="6"/>
      <c r="K388" s="5"/>
      <c r="L388" s="15"/>
      <c r="M388" s="2"/>
      <c r="N388" s="85"/>
      <c r="O388" s="2"/>
      <c r="P388" s="2"/>
    </row>
    <row r="389" spans="4:16" ht="12.75">
      <c r="D389" s="2">
        <v>373</v>
      </c>
      <c r="E389" s="16"/>
      <c r="F389" s="4"/>
      <c r="G389" s="5"/>
      <c r="H389" s="3"/>
      <c r="I389" s="56"/>
      <c r="J389" s="6"/>
      <c r="K389" s="5"/>
      <c r="L389" s="15"/>
      <c r="M389" s="2"/>
      <c r="N389" s="85"/>
      <c r="O389" s="2"/>
      <c r="P389" s="2"/>
    </row>
    <row r="390" spans="4:16" ht="12.75">
      <c r="D390" s="2">
        <v>374</v>
      </c>
      <c r="E390" s="16"/>
      <c r="F390" s="69"/>
      <c r="G390" s="5"/>
      <c r="H390" s="3"/>
      <c r="I390" s="56"/>
      <c r="J390" s="6"/>
      <c r="K390" s="5"/>
      <c r="L390" s="15"/>
      <c r="M390" s="2"/>
      <c r="N390" s="85"/>
      <c r="O390" s="2"/>
      <c r="P390" s="2"/>
    </row>
    <row r="391" spans="4:16" ht="12.75">
      <c r="D391" s="2">
        <v>375</v>
      </c>
      <c r="E391" s="16"/>
      <c r="F391" s="4"/>
      <c r="G391" s="5"/>
      <c r="H391" s="3"/>
      <c r="I391" s="56"/>
      <c r="J391" s="6"/>
      <c r="K391" s="5"/>
      <c r="L391" s="15"/>
      <c r="M391" s="2"/>
      <c r="N391" s="85"/>
      <c r="O391" s="2"/>
      <c r="P391" s="2"/>
    </row>
    <row r="392" spans="4:16" ht="12.75">
      <c r="D392" s="2">
        <v>376</v>
      </c>
      <c r="E392" s="16"/>
      <c r="F392" s="4"/>
      <c r="G392" s="5"/>
      <c r="H392" s="3"/>
      <c r="I392" s="56"/>
      <c r="J392" s="6"/>
      <c r="K392" s="5"/>
      <c r="L392" s="15"/>
      <c r="M392" s="2"/>
      <c r="N392" s="85"/>
      <c r="O392" s="2"/>
      <c r="P392" s="2"/>
    </row>
    <row r="393" spans="4:16" ht="12.75">
      <c r="D393" s="45">
        <v>377</v>
      </c>
      <c r="E393" s="16"/>
      <c r="F393" s="69"/>
      <c r="G393" s="5"/>
      <c r="H393" s="3"/>
      <c r="I393" s="56"/>
      <c r="J393" s="61"/>
      <c r="K393" s="5"/>
      <c r="L393" s="15"/>
      <c r="M393" s="2"/>
      <c r="N393" s="85"/>
      <c r="O393" s="2"/>
      <c r="P393" s="2"/>
    </row>
    <row r="394" spans="4:16" ht="12.75">
      <c r="D394" s="2">
        <v>378</v>
      </c>
      <c r="E394" s="57"/>
      <c r="F394" s="4"/>
      <c r="G394" s="51"/>
      <c r="H394" s="3"/>
      <c r="I394" s="56"/>
      <c r="J394" s="61"/>
      <c r="K394" s="5"/>
      <c r="L394" s="15"/>
      <c r="M394" s="2"/>
      <c r="N394" s="85"/>
      <c r="O394" s="2"/>
      <c r="P394" s="2"/>
    </row>
    <row r="395" spans="4:16" ht="12.75">
      <c r="D395" s="2">
        <v>379</v>
      </c>
      <c r="E395" s="57"/>
      <c r="F395" s="4"/>
      <c r="G395" s="51"/>
      <c r="H395" s="3"/>
      <c r="I395" s="56"/>
      <c r="J395" s="61"/>
      <c r="K395" s="5"/>
      <c r="L395" s="15"/>
      <c r="M395" s="2"/>
      <c r="N395" s="85"/>
      <c r="O395" s="2"/>
      <c r="P395" s="2"/>
    </row>
    <row r="396" spans="4:16" ht="12.75">
      <c r="D396" s="2">
        <v>380</v>
      </c>
      <c r="E396" s="57"/>
      <c r="F396" s="4"/>
      <c r="G396" s="53"/>
      <c r="H396" s="3"/>
      <c r="I396" s="56"/>
      <c r="J396" s="61"/>
      <c r="K396" s="5"/>
      <c r="L396" s="15"/>
      <c r="M396" s="2"/>
      <c r="N396" s="66"/>
      <c r="O396" s="2"/>
      <c r="P396" s="2"/>
    </row>
    <row r="397" spans="4:16" ht="12.75">
      <c r="D397" s="2">
        <v>381</v>
      </c>
      <c r="E397" s="14"/>
      <c r="F397" s="4"/>
      <c r="G397" s="51"/>
      <c r="H397" s="3"/>
      <c r="I397" s="56"/>
      <c r="J397" s="61"/>
      <c r="K397" s="5"/>
      <c r="L397" s="15"/>
      <c r="M397" s="2"/>
      <c r="N397" s="87"/>
      <c r="O397" s="2"/>
      <c r="P397" s="2"/>
    </row>
    <row r="398" spans="4:16" ht="12.75">
      <c r="D398" s="2">
        <v>382</v>
      </c>
      <c r="E398" s="57"/>
      <c r="F398" s="69"/>
      <c r="G398" s="55"/>
      <c r="H398" s="15"/>
      <c r="I398" s="2"/>
      <c r="J398" s="6"/>
      <c r="K398" s="5"/>
      <c r="L398" s="15"/>
      <c r="M398" s="2"/>
      <c r="N398" s="85"/>
      <c r="O398" s="2"/>
      <c r="P398" s="2"/>
    </row>
    <row r="399" spans="4:16" ht="12.75">
      <c r="D399" s="2">
        <v>383</v>
      </c>
      <c r="E399" s="16"/>
      <c r="F399" s="4"/>
      <c r="G399" s="53"/>
      <c r="H399" s="3"/>
      <c r="I399" s="2"/>
      <c r="J399" s="6"/>
      <c r="K399" s="5"/>
      <c r="L399" s="15"/>
      <c r="M399" s="2"/>
      <c r="N399" s="66"/>
      <c r="O399" s="2"/>
      <c r="P399" s="2"/>
    </row>
    <row r="400" spans="4:16" ht="12.75">
      <c r="D400" s="2">
        <v>384</v>
      </c>
      <c r="E400" s="16"/>
      <c r="F400" s="4"/>
      <c r="G400" s="5"/>
      <c r="H400" s="3"/>
      <c r="I400" s="2"/>
      <c r="J400" s="6"/>
      <c r="K400" s="5"/>
      <c r="L400" s="15"/>
      <c r="M400" s="2"/>
      <c r="N400" s="85"/>
      <c r="O400" s="2"/>
      <c r="P400" s="2"/>
    </row>
    <row r="401" spans="4:16" ht="12.75">
      <c r="D401" s="2">
        <v>385</v>
      </c>
      <c r="E401" s="16"/>
      <c r="F401" s="4"/>
      <c r="G401" s="5"/>
      <c r="H401" s="3"/>
      <c r="I401" s="2"/>
      <c r="J401" s="6"/>
      <c r="K401" s="5"/>
      <c r="L401" s="15"/>
      <c r="M401" s="2"/>
      <c r="N401" s="85"/>
      <c r="O401" s="2"/>
      <c r="P401" s="2"/>
    </row>
    <row r="402" spans="4:16" ht="12.75">
      <c r="D402" s="2">
        <v>386</v>
      </c>
      <c r="E402" s="57"/>
      <c r="F402" s="4"/>
      <c r="G402" s="51"/>
      <c r="H402" s="3"/>
      <c r="I402" s="2"/>
      <c r="J402" s="6"/>
      <c r="K402" s="5"/>
      <c r="L402" s="15"/>
      <c r="M402" s="2"/>
      <c r="N402" s="85"/>
      <c r="O402" s="2"/>
      <c r="P402" s="2"/>
    </row>
    <row r="403" spans="4:16" ht="12.75">
      <c r="D403" s="2">
        <v>387</v>
      </c>
      <c r="E403" s="57"/>
      <c r="F403" s="4"/>
      <c r="G403" s="51"/>
      <c r="H403" s="3"/>
      <c r="I403" s="2"/>
      <c r="J403" s="6"/>
      <c r="K403" s="5"/>
      <c r="L403" s="15"/>
      <c r="M403" s="2"/>
      <c r="N403" s="85"/>
      <c r="O403" s="2"/>
      <c r="P403" s="2"/>
    </row>
    <row r="404" spans="4:16" ht="12.75">
      <c r="D404" s="2">
        <v>388</v>
      </c>
      <c r="E404" s="57"/>
      <c r="F404" s="4"/>
      <c r="G404" s="51"/>
      <c r="H404" s="15"/>
      <c r="I404" s="2"/>
      <c r="J404" s="6"/>
      <c r="K404" s="5"/>
      <c r="L404" s="15"/>
      <c r="M404" s="2"/>
      <c r="N404" s="85"/>
      <c r="O404" s="2"/>
      <c r="P404" s="2"/>
    </row>
    <row r="405" spans="4:16" ht="12.75">
      <c r="D405" s="2">
        <v>390</v>
      </c>
      <c r="E405" s="57"/>
      <c r="F405" s="4"/>
      <c r="G405" s="51"/>
      <c r="H405" s="15"/>
      <c r="I405" s="2"/>
      <c r="J405" s="6"/>
      <c r="K405" s="5"/>
      <c r="L405" s="15"/>
      <c r="M405" s="2"/>
      <c r="N405" s="85"/>
      <c r="O405" s="2"/>
      <c r="P405" s="2"/>
    </row>
    <row r="406" spans="4:16" ht="12.75">
      <c r="D406" s="2">
        <v>391</v>
      </c>
      <c r="E406" s="57"/>
      <c r="F406" s="4"/>
      <c r="G406" s="51"/>
      <c r="H406" s="3"/>
      <c r="I406" s="2"/>
      <c r="J406" s="6"/>
      <c r="K406" s="5"/>
      <c r="L406" s="15"/>
      <c r="M406" s="2"/>
      <c r="N406" s="85"/>
      <c r="O406" s="2"/>
      <c r="P406" s="2"/>
    </row>
    <row r="407" spans="4:16" ht="12.75">
      <c r="D407" s="2">
        <v>392</v>
      </c>
      <c r="E407" s="57"/>
      <c r="F407" s="4"/>
      <c r="G407" s="51"/>
      <c r="H407" s="66"/>
      <c r="I407" s="44"/>
      <c r="J407" s="6"/>
      <c r="K407" s="5"/>
      <c r="L407" s="15"/>
      <c r="M407" s="2"/>
      <c r="N407" s="85"/>
      <c r="O407" s="2"/>
      <c r="P407" s="2"/>
    </row>
    <row r="408" spans="4:16" ht="12.75">
      <c r="D408" s="2">
        <v>393</v>
      </c>
      <c r="E408" s="57"/>
      <c r="F408" s="4"/>
      <c r="G408" s="51"/>
      <c r="H408" s="66"/>
      <c r="I408" s="44"/>
      <c r="J408" s="50"/>
      <c r="K408" s="5"/>
      <c r="L408" s="15"/>
      <c r="M408" s="2"/>
      <c r="N408" s="85"/>
      <c r="O408" s="2"/>
      <c r="P408" s="2"/>
    </row>
    <row r="409" spans="4:16" ht="12.75">
      <c r="D409" s="45">
        <v>394</v>
      </c>
      <c r="E409" s="57"/>
      <c r="F409" s="4"/>
      <c r="G409" s="53"/>
      <c r="H409" s="66"/>
      <c r="I409" s="44"/>
      <c r="J409" s="50"/>
      <c r="K409" s="5"/>
      <c r="L409" s="15"/>
      <c r="M409" s="2"/>
      <c r="N409" s="85"/>
      <c r="O409" s="2"/>
      <c r="P409" s="2"/>
    </row>
    <row r="410" spans="4:16" ht="12.75">
      <c r="D410" s="2">
        <v>395</v>
      </c>
      <c r="E410" s="14"/>
      <c r="F410" s="58"/>
      <c r="G410" s="5"/>
      <c r="H410" s="15"/>
      <c r="I410" s="2"/>
      <c r="J410" s="9"/>
      <c r="K410" s="5"/>
      <c r="L410" s="15"/>
      <c r="M410" s="2"/>
      <c r="N410" s="87"/>
      <c r="O410" s="2"/>
      <c r="P410" s="2"/>
    </row>
    <row r="411" spans="4:16" ht="12.75">
      <c r="D411" s="2">
        <v>396</v>
      </c>
      <c r="E411" s="57"/>
      <c r="F411" s="69"/>
      <c r="G411" s="64"/>
      <c r="H411" s="3"/>
      <c r="I411" s="2"/>
      <c r="J411" s="50"/>
      <c r="K411" s="5"/>
      <c r="L411" s="15"/>
      <c r="M411" s="2"/>
      <c r="N411" s="85"/>
      <c r="O411" s="2"/>
      <c r="P411" s="2"/>
    </row>
    <row r="412" spans="4:16" ht="12.75">
      <c r="D412" s="2">
        <v>397</v>
      </c>
      <c r="E412" s="57"/>
      <c r="F412" s="2"/>
      <c r="G412" s="40"/>
      <c r="H412" s="3"/>
      <c r="I412" s="2"/>
      <c r="J412" s="6"/>
      <c r="K412" s="5"/>
      <c r="L412" s="15"/>
      <c r="M412" s="2"/>
      <c r="N412" s="85"/>
      <c r="O412" s="2"/>
      <c r="P412" s="2"/>
    </row>
    <row r="413" spans="4:16" ht="12.75">
      <c r="D413" s="2">
        <v>398</v>
      </c>
      <c r="E413" s="57"/>
      <c r="F413" s="58"/>
      <c r="G413" s="40"/>
      <c r="H413" s="3"/>
      <c r="I413" s="2"/>
      <c r="J413" s="76"/>
      <c r="K413" s="5"/>
      <c r="L413" s="15"/>
      <c r="M413" s="2"/>
      <c r="N413" s="85"/>
      <c r="O413" s="2"/>
      <c r="P413" s="2"/>
    </row>
    <row r="414" spans="4:16" ht="12.75">
      <c r="D414" s="2">
        <v>399</v>
      </c>
      <c r="E414" s="57"/>
      <c r="F414" s="2"/>
      <c r="G414" s="5"/>
      <c r="H414" s="15"/>
      <c r="I414" s="2"/>
      <c r="J414" s="6"/>
      <c r="K414" s="5"/>
      <c r="L414" s="15"/>
      <c r="M414" s="2"/>
      <c r="N414" s="85"/>
      <c r="O414" s="2"/>
      <c r="P414" s="2"/>
    </row>
    <row r="415" spans="4:16" ht="12.75">
      <c r="D415" s="2">
        <v>400</v>
      </c>
      <c r="E415" s="57"/>
      <c r="F415" s="58"/>
      <c r="G415" s="40"/>
      <c r="H415" s="3"/>
      <c r="I415" s="2"/>
      <c r="J415" s="76"/>
      <c r="K415" s="5"/>
      <c r="L415" s="15"/>
      <c r="M415" s="2"/>
      <c r="N415" s="85"/>
      <c r="O415" s="2"/>
      <c r="P415" s="2"/>
    </row>
    <row r="416" spans="4:16" ht="12.75">
      <c r="D416" s="2">
        <v>401</v>
      </c>
      <c r="E416" s="57"/>
      <c r="F416" s="4"/>
      <c r="G416" s="51"/>
      <c r="H416" s="3"/>
      <c r="I416" s="2"/>
      <c r="J416" s="50"/>
      <c r="K416" s="5"/>
      <c r="L416" s="15"/>
      <c r="M416" s="2"/>
      <c r="N416" s="85"/>
      <c r="O416" s="2"/>
      <c r="P416" s="2"/>
    </row>
    <row r="417" spans="4:16" ht="12.75">
      <c r="D417" s="2">
        <v>402</v>
      </c>
      <c r="E417" s="57"/>
      <c r="F417" s="4"/>
      <c r="G417" s="51"/>
      <c r="H417" s="3"/>
      <c r="I417" s="2"/>
      <c r="J417" s="50"/>
      <c r="K417" s="5"/>
      <c r="L417" s="15"/>
      <c r="M417" s="2"/>
      <c r="N417" s="85"/>
      <c r="O417" s="2"/>
      <c r="P417" s="2"/>
    </row>
    <row r="418" spans="4:16" ht="12.75">
      <c r="D418" s="2">
        <v>403</v>
      </c>
      <c r="E418" s="57"/>
      <c r="F418" s="4"/>
      <c r="G418" s="5"/>
      <c r="H418" s="15"/>
      <c r="I418" s="2"/>
      <c r="J418" s="50"/>
      <c r="K418" s="5"/>
      <c r="L418" s="15"/>
      <c r="M418" s="2"/>
      <c r="N418" s="85"/>
      <c r="O418" s="2"/>
      <c r="P418" s="2"/>
    </row>
    <row r="419" spans="4:16" ht="12.75">
      <c r="D419" s="2">
        <v>404</v>
      </c>
      <c r="E419" s="16"/>
      <c r="F419" s="58"/>
      <c r="G419" s="53"/>
      <c r="H419" s="66"/>
      <c r="I419" s="44"/>
      <c r="J419" s="6"/>
      <c r="K419" s="5"/>
      <c r="L419" s="15"/>
      <c r="M419" s="2"/>
      <c r="N419" s="85"/>
      <c r="O419" s="2"/>
      <c r="P419" s="2"/>
    </row>
    <row r="420" spans="4:16" ht="12.75">
      <c r="D420" s="2">
        <v>405</v>
      </c>
      <c r="E420" s="16"/>
      <c r="F420" s="4"/>
      <c r="G420" s="5"/>
      <c r="H420" s="15"/>
      <c r="I420" s="2"/>
      <c r="J420" s="6"/>
      <c r="K420" s="5"/>
      <c r="L420" s="15"/>
      <c r="M420" s="2"/>
      <c r="N420" s="85"/>
      <c r="O420" s="2"/>
      <c r="P420" s="2"/>
    </row>
    <row r="421" spans="4:16" ht="12.75">
      <c r="D421" s="2">
        <v>406</v>
      </c>
      <c r="E421" s="16"/>
      <c r="F421" s="4"/>
      <c r="G421" s="40"/>
      <c r="H421" s="3"/>
      <c r="I421" s="2"/>
      <c r="J421" s="6"/>
      <c r="K421" s="5"/>
      <c r="L421" s="15"/>
      <c r="M421" s="2"/>
      <c r="N421" s="85"/>
      <c r="O421" s="2"/>
      <c r="P421" s="2"/>
    </row>
    <row r="422" spans="4:16" ht="12.75">
      <c r="D422" s="2">
        <v>407</v>
      </c>
      <c r="E422" s="16"/>
      <c r="F422" s="4"/>
      <c r="G422" s="5"/>
      <c r="H422" s="15"/>
      <c r="I422" s="2"/>
      <c r="J422" s="6"/>
      <c r="K422" s="5"/>
      <c r="L422" s="15"/>
      <c r="M422" s="2"/>
      <c r="N422" s="85"/>
      <c r="O422" s="2"/>
      <c r="P422" s="2"/>
    </row>
    <row r="423" spans="4:16" ht="12.75">
      <c r="D423" s="2">
        <v>408</v>
      </c>
      <c r="E423" s="16"/>
      <c r="F423" s="4"/>
      <c r="G423" s="5"/>
      <c r="H423" s="3"/>
      <c r="I423" s="2"/>
      <c r="J423" s="6"/>
      <c r="K423" s="5"/>
      <c r="L423" s="15"/>
      <c r="M423" s="2"/>
      <c r="N423" s="85"/>
      <c r="O423" s="2"/>
      <c r="P423" s="2"/>
    </row>
    <row r="424" spans="4:16" ht="12.75">
      <c r="D424" s="2">
        <v>409</v>
      </c>
      <c r="E424" s="16"/>
      <c r="F424" s="4"/>
      <c r="G424" s="64"/>
      <c r="H424" s="3"/>
      <c r="I424" s="2"/>
      <c r="J424" s="6"/>
      <c r="K424" s="5"/>
      <c r="L424" s="15"/>
      <c r="M424" s="2"/>
      <c r="N424" s="85"/>
      <c r="O424" s="2"/>
      <c r="P424" s="2"/>
    </row>
    <row r="425" spans="4:16" ht="12.75">
      <c r="D425" s="2">
        <v>410</v>
      </c>
      <c r="E425" s="16"/>
      <c r="F425" s="4"/>
      <c r="G425" s="51"/>
      <c r="H425" s="3"/>
      <c r="I425" s="2"/>
      <c r="J425" s="6"/>
      <c r="K425" s="5"/>
      <c r="L425" s="15"/>
      <c r="M425" s="2"/>
      <c r="N425" s="88"/>
      <c r="O425" s="2"/>
      <c r="P425" s="2"/>
    </row>
    <row r="426" spans="4:16" ht="12.75">
      <c r="D426" s="2">
        <v>411</v>
      </c>
      <c r="E426" s="16"/>
      <c r="F426" s="69"/>
      <c r="G426" s="51"/>
      <c r="H426" s="3"/>
      <c r="I426" s="2"/>
      <c r="J426" s="50"/>
      <c r="K426" s="5"/>
      <c r="L426" s="16"/>
      <c r="M426" s="2"/>
      <c r="N426" s="88"/>
      <c r="O426" s="2"/>
      <c r="P426" s="2"/>
    </row>
    <row r="427" spans="4:16" ht="12.75">
      <c r="D427" s="2">
        <v>412</v>
      </c>
      <c r="E427" s="16"/>
      <c r="F427" s="4"/>
      <c r="G427" s="51"/>
      <c r="H427" s="3"/>
      <c r="I427" s="2"/>
      <c r="J427" s="6"/>
      <c r="K427" s="97"/>
      <c r="L427" s="15"/>
      <c r="M427" s="2"/>
      <c r="N427" s="88"/>
      <c r="O427" s="2"/>
      <c r="P427" s="2"/>
    </row>
    <row r="428" spans="4:16" ht="12.75">
      <c r="D428" s="2">
        <v>413</v>
      </c>
      <c r="E428" s="70"/>
      <c r="F428" s="4"/>
      <c r="G428" s="53"/>
      <c r="H428" s="3"/>
      <c r="I428" s="56"/>
      <c r="J428" s="6"/>
      <c r="K428" s="5"/>
      <c r="L428" s="15"/>
      <c r="M428" s="2"/>
      <c r="N428" s="88"/>
      <c r="O428" s="2"/>
      <c r="P428" s="2"/>
    </row>
    <row r="429" spans="4:16" ht="12.75">
      <c r="D429" s="44">
        <v>414</v>
      </c>
      <c r="E429" s="70"/>
      <c r="F429" s="58"/>
      <c r="G429" s="5"/>
      <c r="H429" s="62"/>
      <c r="I429" s="106"/>
      <c r="J429" s="6"/>
      <c r="K429" s="5"/>
      <c r="L429" s="15"/>
      <c r="M429" s="2"/>
      <c r="N429" s="88"/>
      <c r="O429" s="2"/>
      <c r="P429" s="2"/>
    </row>
    <row r="430" spans="4:16" ht="12.75">
      <c r="D430" s="2">
        <v>415</v>
      </c>
      <c r="E430" s="70"/>
      <c r="F430" s="4"/>
      <c r="G430" s="64"/>
      <c r="H430" s="107"/>
      <c r="I430" s="37"/>
      <c r="J430" s="72"/>
      <c r="K430" s="5"/>
      <c r="L430" s="15"/>
      <c r="M430" s="2"/>
      <c r="N430" s="89"/>
      <c r="O430" s="73"/>
      <c r="P430" s="73"/>
    </row>
    <row r="431" spans="4:16" ht="12.75">
      <c r="D431" s="2">
        <v>416</v>
      </c>
      <c r="E431" s="77"/>
      <c r="F431" s="4"/>
      <c r="G431" s="53"/>
      <c r="H431" s="15"/>
      <c r="I431" s="56"/>
      <c r="J431" s="6"/>
      <c r="K431" s="5"/>
      <c r="L431" s="77"/>
      <c r="M431" s="2"/>
      <c r="N431" s="88"/>
      <c r="O431" s="2"/>
      <c r="P431" s="2"/>
    </row>
    <row r="432" spans="4:16" ht="12.75">
      <c r="D432" s="58">
        <v>417</v>
      </c>
      <c r="E432" s="83"/>
      <c r="F432" s="4"/>
      <c r="G432" s="51"/>
      <c r="H432" s="3"/>
      <c r="I432" s="2"/>
      <c r="J432" s="6"/>
      <c r="K432" s="97"/>
      <c r="L432" s="15"/>
      <c r="M432" s="2"/>
      <c r="N432" s="88"/>
      <c r="O432" s="71"/>
      <c r="P432" s="71"/>
    </row>
    <row r="433" spans="4:16" ht="12.75">
      <c r="D433" s="2">
        <v>418</v>
      </c>
      <c r="E433" s="83"/>
      <c r="F433" s="4"/>
      <c r="G433" s="51"/>
      <c r="H433" s="3"/>
      <c r="I433" s="2"/>
      <c r="J433" s="6"/>
      <c r="K433" s="97"/>
      <c r="L433" s="15"/>
      <c r="M433" s="2"/>
      <c r="N433" s="88"/>
      <c r="O433" s="71"/>
      <c r="P433" s="71"/>
    </row>
    <row r="434" spans="4:16" ht="12.75">
      <c r="D434" s="58">
        <v>419</v>
      </c>
      <c r="E434" s="83"/>
      <c r="F434" s="4"/>
      <c r="G434" s="51"/>
      <c r="H434" s="3"/>
      <c r="I434" s="2"/>
      <c r="J434" s="6"/>
      <c r="K434" s="97"/>
      <c r="L434" s="15"/>
      <c r="M434" s="2"/>
      <c r="N434" s="88"/>
      <c r="O434" s="71"/>
      <c r="P434" s="71"/>
    </row>
    <row r="435" spans="4:16" ht="12.75">
      <c r="D435" s="2">
        <v>420</v>
      </c>
      <c r="E435" s="83"/>
      <c r="F435" s="4"/>
      <c r="G435" s="51"/>
      <c r="H435" s="3"/>
      <c r="I435" s="2"/>
      <c r="J435" s="6"/>
      <c r="K435" s="97"/>
      <c r="L435" s="15"/>
      <c r="M435" s="2"/>
      <c r="N435" s="88"/>
      <c r="O435" s="71"/>
      <c r="P435" s="71"/>
    </row>
    <row r="436" spans="4:16" ht="12.75">
      <c r="D436" s="58">
        <v>421</v>
      </c>
      <c r="E436" s="74"/>
      <c r="F436" s="2"/>
      <c r="G436" s="5"/>
      <c r="H436" s="62"/>
      <c r="I436" s="58"/>
      <c r="J436" s="6"/>
      <c r="K436" s="55"/>
      <c r="L436" s="16"/>
      <c r="M436" s="2"/>
      <c r="N436" s="88"/>
      <c r="O436" s="2"/>
      <c r="P436" s="2"/>
    </row>
    <row r="437" spans="4:16" ht="12.75">
      <c r="D437" s="2">
        <v>422</v>
      </c>
      <c r="E437" s="14"/>
      <c r="F437" s="58"/>
      <c r="G437" s="64"/>
      <c r="H437" s="3"/>
      <c r="I437" s="2"/>
      <c r="J437" s="72"/>
      <c r="K437" s="55"/>
      <c r="L437" s="16"/>
      <c r="M437" s="2"/>
      <c r="N437" s="88"/>
      <c r="O437" s="2"/>
      <c r="P437" s="2"/>
    </row>
    <row r="438" spans="4:16" ht="12.75">
      <c r="D438" s="58">
        <v>423</v>
      </c>
      <c r="E438" s="74"/>
      <c r="F438" s="2"/>
      <c r="G438" s="51"/>
      <c r="H438" s="49"/>
      <c r="I438" s="2"/>
      <c r="J438" s="50"/>
      <c r="K438" s="55"/>
      <c r="L438" s="16"/>
      <c r="M438" s="2"/>
      <c r="N438" s="88"/>
      <c r="O438" s="2"/>
      <c r="P438" s="2"/>
    </row>
    <row r="439" spans="4:16" ht="12.75">
      <c r="D439" s="2">
        <v>424</v>
      </c>
      <c r="E439" s="14"/>
      <c r="F439" s="58"/>
      <c r="G439" s="53"/>
      <c r="H439" s="15"/>
      <c r="I439" s="56"/>
      <c r="J439" s="6"/>
      <c r="K439" s="55"/>
      <c r="L439" s="16"/>
      <c r="M439" s="2"/>
      <c r="N439" s="88"/>
      <c r="O439" s="2"/>
      <c r="P439" s="2"/>
    </row>
    <row r="440" spans="4:16" ht="12.75">
      <c r="D440" s="58">
        <v>425</v>
      </c>
      <c r="E440" s="74"/>
      <c r="F440" s="2"/>
      <c r="G440" s="53"/>
      <c r="H440" s="3"/>
      <c r="I440" s="2"/>
      <c r="J440" s="50"/>
      <c r="K440" s="55"/>
      <c r="L440" s="16"/>
      <c r="M440" s="2"/>
      <c r="N440" s="89"/>
      <c r="O440" s="2"/>
      <c r="P440" s="2"/>
    </row>
    <row r="441" spans="4:16" ht="12.75">
      <c r="D441" s="2">
        <v>426</v>
      </c>
      <c r="E441" s="14"/>
      <c r="F441" s="58"/>
      <c r="G441" s="80"/>
      <c r="H441" s="49"/>
      <c r="I441" s="59"/>
      <c r="J441" s="76"/>
      <c r="K441" s="55"/>
      <c r="L441" s="16"/>
      <c r="M441" s="2"/>
      <c r="N441" s="88"/>
      <c r="O441" s="2"/>
      <c r="P441" s="2"/>
    </row>
    <row r="442" spans="4:16" ht="12.75">
      <c r="D442" s="58">
        <v>427</v>
      </c>
      <c r="E442" s="74"/>
      <c r="F442" s="2"/>
      <c r="G442" s="81"/>
      <c r="H442" s="49"/>
      <c r="I442" s="2"/>
      <c r="J442" s="6"/>
      <c r="K442" s="55"/>
      <c r="L442" s="16"/>
      <c r="M442" s="2"/>
      <c r="N442" s="88"/>
      <c r="O442" s="2"/>
      <c r="P442" s="2"/>
    </row>
    <row r="443" spans="4:16" ht="12.75">
      <c r="D443" s="2">
        <v>428</v>
      </c>
      <c r="E443" s="14"/>
      <c r="F443" s="58"/>
      <c r="G443" s="81"/>
      <c r="H443" s="3"/>
      <c r="I443" s="2"/>
      <c r="J443" s="76"/>
      <c r="K443" s="55"/>
      <c r="L443" s="16"/>
      <c r="M443" s="2"/>
      <c r="N443" s="88"/>
      <c r="O443" s="2"/>
      <c r="P443" s="2"/>
    </row>
    <row r="444" spans="4:16" ht="12.75">
      <c r="D444" s="58">
        <v>429</v>
      </c>
      <c r="E444" s="74"/>
      <c r="F444" s="2"/>
      <c r="G444" s="81"/>
      <c r="H444" s="49"/>
      <c r="I444" s="59"/>
      <c r="J444" s="6"/>
      <c r="K444" s="55"/>
      <c r="L444" s="16"/>
      <c r="M444" s="2"/>
      <c r="N444" s="88"/>
      <c r="O444" s="2"/>
      <c r="P444" s="2"/>
    </row>
    <row r="445" spans="4:16" ht="12.75">
      <c r="D445" s="2">
        <v>430</v>
      </c>
      <c r="E445" s="14"/>
      <c r="F445" s="58"/>
      <c r="G445" s="81"/>
      <c r="H445" s="2"/>
      <c r="I445" s="56"/>
      <c r="J445" s="76"/>
      <c r="K445" s="55"/>
      <c r="L445" s="16"/>
      <c r="M445" s="2"/>
      <c r="N445" s="88"/>
      <c r="O445" s="2"/>
      <c r="P445" s="2"/>
    </row>
    <row r="446" spans="4:16" ht="12.75">
      <c r="D446" s="58">
        <v>431</v>
      </c>
      <c r="E446" s="83"/>
      <c r="F446" s="82"/>
      <c r="G446" s="81"/>
      <c r="H446" s="2"/>
      <c r="I446" s="56"/>
      <c r="J446" s="6"/>
      <c r="K446" s="55"/>
      <c r="L446" s="16"/>
      <c r="M446" s="2"/>
      <c r="N446" s="88"/>
      <c r="O446" s="2"/>
      <c r="P446" s="2"/>
    </row>
    <row r="447" spans="4:16" ht="12.75">
      <c r="D447" s="2">
        <v>432</v>
      </c>
      <c r="E447" s="83"/>
      <c r="F447" s="84"/>
      <c r="G447" s="80"/>
      <c r="H447" s="15"/>
      <c r="I447" s="56"/>
      <c r="J447" s="76"/>
      <c r="K447" s="55"/>
      <c r="L447" s="16"/>
      <c r="M447" s="2"/>
      <c r="N447" s="89"/>
      <c r="O447" s="2"/>
      <c r="P447" s="2"/>
    </row>
    <row r="448" spans="4:16" ht="12.75">
      <c r="D448" s="58">
        <v>433</v>
      </c>
      <c r="E448" s="83"/>
      <c r="F448" s="82"/>
      <c r="G448" s="81"/>
      <c r="H448" s="3"/>
      <c r="I448" s="2"/>
      <c r="J448" s="6"/>
      <c r="K448" s="55"/>
      <c r="L448" s="16"/>
      <c r="M448" s="2"/>
      <c r="N448" s="88"/>
      <c r="O448" s="2"/>
      <c r="P448" s="2"/>
    </row>
    <row r="449" spans="4:16" ht="12.75">
      <c r="D449" s="58">
        <v>433</v>
      </c>
      <c r="E449" s="83"/>
      <c r="F449" s="82"/>
      <c r="G449" s="81"/>
      <c r="H449" s="3"/>
      <c r="I449" s="2"/>
      <c r="J449" s="76"/>
      <c r="K449" s="55"/>
      <c r="L449" s="16"/>
      <c r="M449" s="2"/>
      <c r="N449" s="88"/>
      <c r="O449" s="2"/>
      <c r="P449" s="2"/>
    </row>
    <row r="450" spans="4:16" ht="12.75">
      <c r="D450" s="2"/>
      <c r="E450" s="74"/>
      <c r="F450" s="82"/>
      <c r="G450" s="56"/>
      <c r="H450" s="2"/>
      <c r="I450" s="56"/>
      <c r="J450" s="6"/>
      <c r="K450" s="55"/>
      <c r="L450" s="16"/>
      <c r="M450" s="2"/>
      <c r="N450" s="88"/>
      <c r="O450" s="2"/>
      <c r="P450" s="2"/>
    </row>
    <row r="451" spans="4:16" ht="12.75">
      <c r="D451" s="58"/>
      <c r="E451" s="14"/>
      <c r="F451" s="84"/>
      <c r="H451" s="58"/>
      <c r="J451" s="76"/>
      <c r="K451" s="55"/>
      <c r="L451" s="16"/>
      <c r="M451" s="2"/>
      <c r="N451" s="88"/>
      <c r="O451" s="2"/>
      <c r="P451" s="2"/>
    </row>
    <row r="452" spans="4:16" ht="12.75">
      <c r="D452" s="2"/>
      <c r="E452" s="74"/>
      <c r="F452" s="2"/>
      <c r="G452" s="56"/>
      <c r="H452" s="2"/>
      <c r="I452" s="56"/>
      <c r="J452" s="6"/>
      <c r="K452" s="55"/>
      <c r="L452" s="16"/>
      <c r="M452" s="2"/>
      <c r="N452" s="88"/>
      <c r="O452" s="2"/>
      <c r="P452" s="2"/>
    </row>
    <row r="453" spans="4:16" ht="12.75">
      <c r="D453" s="58"/>
      <c r="E453" s="14"/>
      <c r="F453" s="58"/>
      <c r="H453" s="58"/>
      <c r="J453" s="76"/>
      <c r="K453" s="55"/>
      <c r="L453" s="16"/>
      <c r="M453" s="2"/>
      <c r="N453" s="88"/>
      <c r="O453" s="2"/>
      <c r="P453" s="2"/>
    </row>
    <row r="454" spans="4:16" ht="12.75">
      <c r="D454" s="2"/>
      <c r="E454" s="74"/>
      <c r="F454" s="2"/>
      <c r="G454" s="56"/>
      <c r="H454" s="2"/>
      <c r="I454" s="56"/>
      <c r="J454" s="6"/>
      <c r="K454" s="55"/>
      <c r="L454" s="16"/>
      <c r="M454" s="2"/>
      <c r="N454" s="89"/>
      <c r="O454" s="2"/>
      <c r="P454" s="2"/>
    </row>
    <row r="455" spans="5:16" ht="12.75">
      <c r="E455" s="14"/>
      <c r="J455" s="9"/>
      <c r="K455" s="59"/>
      <c r="L455" s="46"/>
      <c r="M455" s="2"/>
      <c r="N455" s="88"/>
      <c r="O455" s="2"/>
      <c r="P455" s="2"/>
    </row>
    <row r="456" spans="5:14" ht="12.75">
      <c r="E456" s="14"/>
      <c r="J456" s="9"/>
      <c r="L456" s="14"/>
      <c r="M456" s="2"/>
      <c r="N456" s="90"/>
    </row>
    <row r="457" spans="5:14" ht="12.75">
      <c r="E457" s="14"/>
      <c r="J457" s="9"/>
      <c r="L457" s="14"/>
      <c r="M457" s="2"/>
      <c r="N457" s="90"/>
    </row>
    <row r="458" spans="5:14" ht="12.75">
      <c r="E458" s="14"/>
      <c r="J458" s="9"/>
      <c r="L458" s="14"/>
      <c r="M458" s="2"/>
      <c r="N458" s="90"/>
    </row>
    <row r="459" spans="5:14" ht="12.75">
      <c r="E459" s="14"/>
      <c r="J459" s="9"/>
      <c r="L459" s="14"/>
      <c r="M459" s="2"/>
      <c r="N459" s="90"/>
    </row>
    <row r="460" spans="5:14" ht="12.75">
      <c r="E460" s="14"/>
      <c r="J460" s="9"/>
      <c r="L460" s="14"/>
      <c r="M460" s="2"/>
      <c r="N460" s="90"/>
    </row>
    <row r="461" spans="5:14" ht="12.75">
      <c r="E461" s="14"/>
      <c r="J461" s="9"/>
      <c r="L461" s="14"/>
      <c r="M461" s="2"/>
      <c r="N461" s="90"/>
    </row>
    <row r="462" spans="5:14" ht="12.75">
      <c r="E462" s="14"/>
      <c r="J462" s="9"/>
      <c r="L462" s="14"/>
      <c r="M462" s="2"/>
      <c r="N462" s="90"/>
    </row>
    <row r="463" spans="5:14" ht="12.75">
      <c r="E463" s="14"/>
      <c r="J463" s="9"/>
      <c r="L463" s="14"/>
      <c r="M463" s="2"/>
      <c r="N463" s="90"/>
    </row>
    <row r="464" spans="5:14" ht="12.75">
      <c r="E464" s="14"/>
      <c r="J464" s="9"/>
      <c r="L464" s="14"/>
      <c r="M464" s="2"/>
      <c r="N464" s="90"/>
    </row>
    <row r="465" spans="5:14" ht="12.75">
      <c r="E465" s="14"/>
      <c r="J465" s="9"/>
      <c r="L465" s="14"/>
      <c r="M465" s="2"/>
      <c r="N465" s="90"/>
    </row>
    <row r="466" spans="5:14" ht="12.75">
      <c r="E466" s="14"/>
      <c r="J466" s="9"/>
      <c r="L466" s="14"/>
      <c r="M466" s="2"/>
      <c r="N466" s="90"/>
    </row>
    <row r="467" spans="5:14" ht="12.75">
      <c r="E467" s="14"/>
      <c r="J467" s="9"/>
      <c r="L467" s="14"/>
      <c r="M467" s="2"/>
      <c r="N467" s="90"/>
    </row>
    <row r="468" spans="5:14" ht="12.75">
      <c r="E468" s="14"/>
      <c r="J468" s="9"/>
      <c r="L468" s="14"/>
      <c r="M468" s="2"/>
      <c r="N468" s="90"/>
    </row>
    <row r="469" spans="5:14" ht="12.75">
      <c r="E469" s="14"/>
      <c r="J469" s="9"/>
      <c r="L469" s="14"/>
      <c r="M469" s="2"/>
      <c r="N469" s="90"/>
    </row>
    <row r="470" spans="5:14" ht="12.75">
      <c r="E470" s="14"/>
      <c r="J470" s="9"/>
      <c r="L470" s="14"/>
      <c r="M470" s="2"/>
      <c r="N470" s="90"/>
    </row>
    <row r="471" spans="5:14" ht="12.75">
      <c r="E471" s="14"/>
      <c r="J471" s="9"/>
      <c r="L471" s="14"/>
      <c r="M471" s="2"/>
      <c r="N471" s="90"/>
    </row>
    <row r="472" spans="5:14" ht="12.75">
      <c r="E472" s="14"/>
      <c r="J472" s="9"/>
      <c r="L472" s="14"/>
      <c r="M472" s="2"/>
      <c r="N472" s="90"/>
    </row>
    <row r="473" spans="5:14" ht="12.75">
      <c r="E473" s="14"/>
      <c r="J473" s="9"/>
      <c r="L473" s="14"/>
      <c r="M473" s="2"/>
      <c r="N473" s="90"/>
    </row>
    <row r="474" spans="5:14" ht="12.75">
      <c r="E474" s="14"/>
      <c r="J474" s="9"/>
      <c r="L474" s="14"/>
      <c r="M474" s="2"/>
      <c r="N474" s="90"/>
    </row>
    <row r="475" spans="5:14" ht="12.75">
      <c r="E475" s="14"/>
      <c r="J475" s="9"/>
      <c r="L475" s="14"/>
      <c r="M475" s="2"/>
      <c r="N475" s="90"/>
    </row>
    <row r="476" spans="5:14" ht="12.75">
      <c r="E476" s="14"/>
      <c r="J476" s="9"/>
      <c r="L476" s="14"/>
      <c r="M476" s="2"/>
      <c r="N476" s="90"/>
    </row>
    <row r="477" spans="5:14" ht="12.75">
      <c r="E477" s="14"/>
      <c r="J477" s="9"/>
      <c r="L477" s="14"/>
      <c r="M477" s="2"/>
      <c r="N477" s="90"/>
    </row>
    <row r="478" spans="5:14" ht="12.75">
      <c r="E478" s="14"/>
      <c r="J478" s="9"/>
      <c r="L478" s="14"/>
      <c r="M478" s="2"/>
      <c r="N478" s="90"/>
    </row>
    <row r="479" spans="5:14" ht="12.75">
      <c r="E479" s="14"/>
      <c r="J479" s="9"/>
      <c r="L479" s="14"/>
      <c r="M479" s="2"/>
      <c r="N479" s="90"/>
    </row>
    <row r="480" spans="5:14" ht="12.75">
      <c r="E480" s="14"/>
      <c r="J480" s="9"/>
      <c r="L480" s="14"/>
      <c r="M480" s="2"/>
      <c r="N480" s="90"/>
    </row>
    <row r="481" spans="5:14" ht="12.75">
      <c r="E481" s="14"/>
      <c r="J481" s="9"/>
      <c r="L481" s="14"/>
      <c r="M481" s="2"/>
      <c r="N481" s="90"/>
    </row>
    <row r="482" spans="5:14" ht="12.75">
      <c r="E482" s="14"/>
      <c r="J482" s="9"/>
      <c r="L482" s="14"/>
      <c r="M482" s="2"/>
      <c r="N482" s="90"/>
    </row>
    <row r="483" spans="5:14" ht="12.75">
      <c r="E483" s="14"/>
      <c r="J483" s="9"/>
      <c r="L483" s="14"/>
      <c r="N483" s="90"/>
    </row>
  </sheetData>
  <sheetProtection/>
  <mergeCells count="12">
    <mergeCell ref="D5:D8"/>
    <mergeCell ref="H5:I6"/>
    <mergeCell ref="J5:J8"/>
    <mergeCell ref="K5:K8"/>
    <mergeCell ref="L5:L8"/>
    <mergeCell ref="M5:M8"/>
    <mergeCell ref="N5:N8"/>
    <mergeCell ref="O5:O8"/>
    <mergeCell ref="P5:P8"/>
    <mergeCell ref="H7:H8"/>
    <mergeCell ref="I7:I8"/>
    <mergeCell ref="H2:M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2015-07-15T07:17:58Z</cp:lastPrinted>
  <dcterms:created xsi:type="dcterms:W3CDTF">1996-10-08T23:32:33Z</dcterms:created>
  <dcterms:modified xsi:type="dcterms:W3CDTF">2015-07-21T15:06:57Z</dcterms:modified>
  <cp:category/>
  <cp:version/>
  <cp:contentType/>
  <cp:contentStatus/>
</cp:coreProperties>
</file>