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400" windowHeight="7935" activeTab="0"/>
  </bookViews>
  <sheets>
    <sheet name="16.03.15" sheetId="1" r:id="rId1"/>
  </sheets>
  <definedNames>
    <definedName name="_GoBack" localSheetId="0">'16.03.15'!$A$75</definedName>
    <definedName name="_xlnm.Print_Area" localSheetId="0">'16.03.15'!$A$1:$F$107</definedName>
  </definedNames>
  <calcPr fullCalcOnLoad="1"/>
</workbook>
</file>

<file path=xl/comments1.xml><?xml version="1.0" encoding="utf-8"?>
<comments xmlns="http://schemas.openxmlformats.org/spreadsheetml/2006/main">
  <authors>
    <author>Noname</author>
  </authors>
  <commentList>
    <comment ref="A43" authorId="0">
      <text>
        <r>
          <rPr>
            <b/>
            <sz val="8"/>
            <rFont val="Tahoma"/>
            <family val="0"/>
          </rPr>
          <t>Noname:</t>
        </r>
        <r>
          <rPr>
            <sz val="8"/>
            <rFont val="Tahoma"/>
            <family val="0"/>
          </rPr>
          <t xml:space="preserve">
столі, мебель шкаф одежда  + бумаги</t>
        </r>
      </text>
    </comment>
    <comment ref="C76" authorId="0">
      <text>
        <r>
          <rPr>
            <b/>
            <sz val="8"/>
            <rFont val="Tahoma"/>
            <family val="0"/>
          </rPr>
          <t>Noname:</t>
        </r>
        <r>
          <rPr>
            <sz val="8"/>
            <rFont val="Tahoma"/>
            <family val="0"/>
          </rPr>
          <t xml:space="preserve">
вернула 3000, кот.брала на кред. на циат</t>
        </r>
      </text>
    </comment>
    <comment ref="C66" authorId="0">
      <text>
        <r>
          <rPr>
            <b/>
            <sz val="8"/>
            <rFont val="Tahoma"/>
            <family val="0"/>
          </rPr>
          <t>Noname:</t>
        </r>
        <r>
          <rPr>
            <sz val="8"/>
            <rFont val="Tahoma"/>
            <family val="0"/>
          </rPr>
          <t xml:space="preserve">
+3000 кред.циат</t>
        </r>
      </text>
    </comment>
    <comment ref="C44" authorId="0">
      <text>
        <r>
          <rPr>
            <b/>
            <sz val="8"/>
            <rFont val="Tahoma"/>
            <family val="0"/>
          </rPr>
          <t>Noname:</t>
        </r>
        <r>
          <rPr>
            <sz val="8"/>
            <rFont val="Tahoma"/>
            <family val="0"/>
          </rPr>
          <t xml:space="preserve">
- вернула 20284, кот. Брала на кред.на папір
</t>
        </r>
      </text>
    </comment>
    <comment ref="C8" authorId="0">
      <text>
        <r>
          <rPr>
            <b/>
            <sz val="8"/>
            <rFont val="Tahoma"/>
            <family val="0"/>
          </rPr>
          <t>Noname:</t>
        </r>
        <r>
          <rPr>
            <sz val="8"/>
            <rFont val="Tahoma"/>
            <family val="0"/>
          </rPr>
          <t xml:space="preserve">
+кредит.на папір</t>
        </r>
      </text>
    </comment>
    <comment ref="C28" authorId="0">
      <text>
        <r>
          <rPr>
            <b/>
            <sz val="8"/>
            <rFont val="Tahoma"/>
            <family val="0"/>
          </rPr>
          <t>Noname:</t>
        </r>
        <r>
          <rPr>
            <sz val="8"/>
            <rFont val="Tahoma"/>
            <family val="0"/>
          </rPr>
          <t xml:space="preserve">
+3020 
доб.кредит</t>
        </r>
      </text>
    </comment>
    <comment ref="C48" authorId="0">
      <text>
        <r>
          <rPr>
            <b/>
            <sz val="8"/>
            <rFont val="Tahoma"/>
            <family val="0"/>
          </rPr>
          <t>Noname:</t>
        </r>
        <r>
          <rPr>
            <sz val="8"/>
            <rFont val="Tahoma"/>
            <family val="0"/>
          </rPr>
          <t xml:space="preserve">
+5442
 доб.кред.
</t>
        </r>
      </text>
    </comment>
  </commentList>
</comments>
</file>

<file path=xl/sharedStrings.xml><?xml version="1.0" encoding="utf-8"?>
<sst xmlns="http://schemas.openxmlformats.org/spreadsheetml/2006/main" count="162" uniqueCount="151">
  <si>
    <t>Предмет закупівлі</t>
  </si>
  <si>
    <t>Код КЕКВ (для бюджетних коштів)</t>
  </si>
  <si>
    <t xml:space="preserve">Очікувана вартість предмета закупівлі, </t>
  </si>
  <si>
    <t>Процедура закупівлі</t>
  </si>
  <si>
    <t>Орієнтовний початок проведення процедури закупівлі</t>
  </si>
  <si>
    <t>Примітки</t>
  </si>
  <si>
    <t>Папір</t>
  </si>
  <si>
    <t xml:space="preserve">(17.12.1 - Папір газетний, папір ручного виготовляння та інший некрейдований папір, або картон для графічних цілей)  </t>
  </si>
  <si>
    <t xml:space="preserve">(17.23.1 - Вироби канцелярські, паперові) </t>
  </si>
  <si>
    <t>Листівки поздоровчі</t>
  </si>
  <si>
    <t>Принтер, катриджи, подовжувачі</t>
  </si>
  <si>
    <t xml:space="preserve">(28.23.2 - Машини конторські/офісні, інші, та частини до них) </t>
  </si>
  <si>
    <t>Заправка копіювальної техніки тонером</t>
  </si>
  <si>
    <t xml:space="preserve">(26.20.9 - Послуги щодо виробництва комп'ютерів і периферійних пристроїв; роботи субпідрядні як частина виробництва комп'ютерів і периферійних пристроїв) </t>
  </si>
  <si>
    <t>Ремонт, монтаж, обслуговування кондиціонерів</t>
  </si>
  <si>
    <t xml:space="preserve">(43.22.1 - Монтаж водопровідних, каналізаційних, систем опалювання, вентиляції та кондиціювання повітря) </t>
  </si>
  <si>
    <t>Інтернет</t>
  </si>
  <si>
    <t>Радіоточки</t>
  </si>
  <si>
    <t xml:space="preserve">(61.10.3 - Послуги щодо передавання даних мережами проводового зв'язку) </t>
  </si>
  <si>
    <t>(58.29.3 - Програмне забезпечення як завантажні файли)</t>
  </si>
  <si>
    <t xml:space="preserve">Супровід програмного забезпечення „Бюджет міста” </t>
  </si>
  <si>
    <t xml:space="preserve">(58.29.2 - Програмне забезпечення прикладне на фізичних носіях) </t>
  </si>
  <si>
    <t xml:space="preserve">Супроводження прикладного ПЗ (по електронному діловодству) </t>
  </si>
  <si>
    <t>Послуги з програмного забезпечення «Прагмат»</t>
  </si>
  <si>
    <t xml:space="preserve">(58.29.3 - Програмне забезпечення як завантажні файли) </t>
  </si>
  <si>
    <t>Створення та перевірка резервних копій БД „Канцелярія вхідні та вихідні документи”</t>
  </si>
  <si>
    <t>(58.29.4 - Програмне забезпечення оперативнодоступне (у режимі on-line))  </t>
  </si>
  <si>
    <t>Професійні послуги сторонніх фахівців (нотаріуса, реєстрація та перереєстрація право установчих документів</t>
  </si>
  <si>
    <t>(69.10.1 - Послуги юридичні) </t>
  </si>
  <si>
    <t>Послуги з розміщення (публікації) офіційних матеріалів в газеті "Наше місто")</t>
  </si>
  <si>
    <t xml:space="preserve">(58.13.1  - Газети друковані) </t>
  </si>
  <si>
    <t>Відщкодування електроенергія</t>
  </si>
  <si>
    <t xml:space="preserve">(35.11.1 - Енергія електрична ) </t>
  </si>
  <si>
    <t>Відшкодування водопостачання</t>
  </si>
  <si>
    <t>(36.00.1 - Вода природна )</t>
  </si>
  <si>
    <t>Відшкодування теплопостачання</t>
  </si>
  <si>
    <t>Присвоєння та/або спостереження кредитного рейтингу міста</t>
  </si>
  <si>
    <t>(66.19.9 - Послуги допоміжні до фінансових послуг, крім страхування та недержавного пенсійного забезпечення, інші, н. в. і. у. )</t>
  </si>
  <si>
    <t>Комісія банку для купівлі валюти, переказ коштів у валюті, за розрахунково-касове обслуговування.</t>
  </si>
  <si>
    <t xml:space="preserve">(66.12.1 - Послуги брокерські щодо укладання контрактів на цінні папери й товари) </t>
  </si>
  <si>
    <t>Фінансово-економічний департамент Дніпропетровської міської ради  37454174</t>
  </si>
  <si>
    <t>на  2015 рік</t>
  </si>
  <si>
    <t>Голова комітету з конкурсних торгів           __________________                __________________</t>
  </si>
  <si>
    <t>Отримання сертифікатів членами тендерного комітету, підготовка, перепідготовка, підвищення кваліфікації кадрів з організаціями, яки проводять навчання</t>
  </si>
  <si>
    <t xml:space="preserve">Орендна плата </t>
  </si>
  <si>
    <t>ДОДАТОК ДО РІЧНОГО ПЛАНУ ЗАКУПІВЕЛЬ</t>
  </si>
  <si>
    <t xml:space="preserve">ПЗ "МЕДОС" з електронними ключами </t>
  </si>
  <si>
    <t>Утилізація компютерної техніки, тощо</t>
  </si>
  <si>
    <t>Професійні послуги сторонніх фахівців (статистичні)</t>
  </si>
  <si>
    <t>Модернізація та обслуговування діючих програм (в т.ч.по тендерам, дольовій участі)</t>
  </si>
  <si>
    <t>Системний супровід, модернізація комп. техніки, оновлення ПЗ ( в т.ч. антивірусних програм)</t>
  </si>
  <si>
    <t>Передплата періодичних видань</t>
  </si>
  <si>
    <t>Придбання моніторів</t>
  </si>
  <si>
    <t>Придбання системних блоків</t>
  </si>
  <si>
    <t>Придбання калькуляторів</t>
  </si>
  <si>
    <t>Придбання телефонних апаратів</t>
  </si>
  <si>
    <t>Придбання меблів, столів, стільців, шаф, крісел, тумб</t>
  </si>
  <si>
    <t>(Одна тисяча  п’ятсот двадцять гривень 00 копійок) з ПДВ</t>
  </si>
  <si>
    <t>(Дев’яносто шість тисяч  гривень 00 копійок) з ПДВ</t>
  </si>
  <si>
    <t>(Нуль гривень 50 копійок) з ПДВ</t>
  </si>
  <si>
    <t>(Дванадцять тисяч гривень 00 коп.) з ПДВ</t>
  </si>
  <si>
    <t>(Двісті чотири тисячі дев'ятсот десять гривень 00 коп.) з ПДВ</t>
  </si>
  <si>
    <t>(Чотирнадцять тисяч триста двадцять дві гривні 00 коп.) з ПДВ</t>
  </si>
  <si>
    <t>(Сто тридцять дві тисячі три гривні 00 коп.) з ПДВ</t>
  </si>
  <si>
    <t>(Дві тисячі гривень 00 коп.) з ПДВ</t>
  </si>
  <si>
    <t>(Шість тисяч тридцять шість гривень 48 коп.) з ПДВ</t>
  </si>
  <si>
    <t>(Шість тисяч сто дев'яносто дві гривні 90 коп.) з ПДВ</t>
  </si>
  <si>
    <t>(Шість тисяч гривень 00 коп.) з ПДВ</t>
  </si>
  <si>
    <t>(Шість тисяч шістсот п'ятдесят чотири гривні 24 коп.) з ПДВ</t>
  </si>
  <si>
    <t>(Сімнадцять тисяч двісті вісімдесят гривень 00 коп.) з ПДВ</t>
  </si>
  <si>
    <t>(Сім тисяч вісімсот сімдесят дев'ять гривень 68 коп.) з ПДВ</t>
  </si>
  <si>
    <t>(Одна тисяча вісімсот гривень 00 коп.) з ПДВ</t>
  </si>
  <si>
    <t>(Одна тисяча сто п'ятдесят дві гривні 00 коп.) з ПДВ</t>
  </si>
  <si>
    <t>(Одна тисяча вісімсот шістдесят гривень 00 коп.) з ПДВ</t>
  </si>
  <si>
    <t>(Двадцять дві тисячі шістсот вісімдесят чотири гривні 00 коп.) з ПДВ</t>
  </si>
  <si>
    <t>(Вісім тисяч гривень 00 коп.) з ПДВ</t>
  </si>
  <si>
    <t>(Двадцять тисяч гривень 00 коп.) з ПДВ</t>
  </si>
  <si>
    <t>(Тридцять п'ять тисяч гривень 00 коп.) з ПДВ</t>
  </si>
  <si>
    <t>(Шістнадцять тисяч п'ятьсот гривень 00 коп.) з ПДВ</t>
  </si>
  <si>
    <t>(Нуль гривень 70 коп.) з ПДВ</t>
  </si>
  <si>
    <t>(Сімсот п'ятдесят гривень 00 коп.) з ПДВ</t>
  </si>
  <si>
    <t>(Одна тисяча п 'ятсот гривень 00 коп.) з ПДВ</t>
  </si>
  <si>
    <t>(П'ятдесят тисяч гривень 00 коп.) з ПДВ</t>
  </si>
  <si>
    <t>(Одинадцять тисяч гривень 00 коп.) з ПДВ</t>
  </si>
  <si>
    <t>(Шістнадцять тисяч гривень 00 коп.) з ПДВ</t>
  </si>
  <si>
    <t>(Вісімсот гривень 00 коп.) з ПДВ</t>
  </si>
  <si>
    <t>(Дві тисячі гривень 00 копійок) з ПДВ</t>
  </si>
  <si>
    <t>(Двадцять тисяч  гривень 00 копійок) з ПДВ</t>
  </si>
  <si>
    <t>(Дві тисячі  гривень 00 копійок) з ПДВ</t>
  </si>
  <si>
    <t>(Одна тисяча п'ятсот гривень 00 копійок) з ПДВ</t>
  </si>
  <si>
    <t>(Одна тисяча шістсот гривень 00 копійок) з ПДВ</t>
  </si>
  <si>
    <t>(Одинадцять тисяч триста гривень 00 копійок) з ПДВ</t>
  </si>
  <si>
    <t>(Одна тисяча вісімсот гривень 00 копійок) з ПДВ</t>
  </si>
  <si>
    <t>Точилки, ножиці, тощо</t>
  </si>
  <si>
    <t> Коректор, тощо</t>
  </si>
  <si>
    <t>Підставки, скотч, папки, файли, тощо</t>
  </si>
  <si>
    <t>Авторучки, стержні, маркери,олівці канц. набори, тощо</t>
  </si>
  <si>
    <t> Скоби, скрепки,тощо</t>
  </si>
  <si>
    <t>Штемпельна – фарба</t>
  </si>
  <si>
    <t>Клей</t>
  </si>
  <si>
    <t>Папки для паперів, лотки для листів, тощо </t>
  </si>
  <si>
    <t>Диски,  флешки</t>
  </si>
  <si>
    <t xml:space="preserve">Конверти, марки, листівки з марками </t>
  </si>
  <si>
    <t>Ремонт та технічне обслуговування обладнання, комп'ютерної техніки (в т.ч. принтерів)</t>
  </si>
  <si>
    <t>Абонентська плата основ. телефонів, погодинна плата, міжм. розм., інші послуги телеф</t>
  </si>
  <si>
    <t>(32.99.1 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подушечки)</t>
  </si>
  <si>
    <t>(61.10.1 - Послуги щодо передавання даних і повідомлен)</t>
  </si>
  <si>
    <t>(61.10.4 - Послуги зв'язку Інтернетом проводовими мережами)</t>
  </si>
  <si>
    <t>Надання послуг з доступу до БД „Ліга-Закон”</t>
  </si>
  <si>
    <t>Страхування об'єкту оренди</t>
  </si>
  <si>
    <t>(65.12.4 - Послуги щодо страхування майна від пожежі та інших небезпек)</t>
  </si>
  <si>
    <t>(68.20.1 - Послуги щодо оренди й експлуатування власної чи взятої у лізинг нерухомості)</t>
  </si>
  <si>
    <t>(26.20.1 - Машини обчислювальні, частини та приладдя до них)</t>
  </si>
  <si>
    <t>(85.59.1 - Послуги освітянські, інші, н. в. і. у.)</t>
  </si>
  <si>
    <t>(58.19.1 - Послуги щодо видавання друкованої продукції, інші)</t>
  </si>
  <si>
    <t>(84.11.1 - Послуги загальнодержавного характеру) </t>
  </si>
  <si>
    <r>
      <t>(38.32.1  - Утилізування відсортованих матеріальних ресурсів)</t>
    </r>
    <r>
      <rPr>
        <sz val="12"/>
        <color indexed="8"/>
        <rFont val="Times New Roman"/>
        <family val="1"/>
      </rPr>
      <t xml:space="preserve"> </t>
    </r>
  </si>
  <si>
    <t xml:space="preserve">(58.29.4  - Програмне забезпечення оперативнодоступне (у режимі on-line))  </t>
  </si>
  <si>
    <t>(22.29.2 - Вироби пластмасові інші, н. в. і. у.)</t>
  </si>
  <si>
    <t xml:space="preserve">(25.71.1 - Вироби ножові та столові прибори) </t>
  </si>
  <si>
    <t>(20.30.1 - Фарби та лаки на основі полімерів)</t>
  </si>
  <si>
    <t>(25.99.2 - Вироби з недорогоцінних металів, інші)</t>
  </si>
  <si>
    <t>(20.30.2 - Фарби та лаки, інші, та пов'язана з ними продукція; барвники художні та друкарські чорнила)</t>
  </si>
  <si>
    <t>(20.52.1 - Клеї)</t>
  </si>
  <si>
    <t>(17.23.1 - Вироби канцелярські, паперові)</t>
  </si>
  <si>
    <t>(26.20.2 - Блоки пам'яті та інші запам'ятовувальні пристрої)</t>
  </si>
  <si>
    <t xml:space="preserve">(58.14.1 - Журнали та періодичні видання друковані) </t>
  </si>
  <si>
    <t xml:space="preserve">(26.30.2 - Апаратура електрична для проводового телефонного чи телеграфного зв'язку; відеофони) </t>
  </si>
  <si>
    <t>(28.23.1 - Машинки друкарські, машини для обробляння текстів і лічильні машини)</t>
  </si>
  <si>
    <t>(31.01.1  - Меблі конторські/офісні та меблі для підприємств торгівлі)</t>
  </si>
  <si>
    <t xml:space="preserve">(68.20.1 - Послуги щодо оренди й експлуатування власної чи взятої у лізинг нерухомості) </t>
  </si>
  <si>
    <t xml:space="preserve">(95.11.1 - Ремонтування компютерів і периферійного устаткування) </t>
  </si>
  <si>
    <t>(Двадцять  тисяч  гривень 00 коп.) з ПДВ</t>
  </si>
  <si>
    <t xml:space="preserve">Не підлягає проц. закуп.зг.ст. 2 ЗУ «Про здійсн. держ.закупів.» </t>
  </si>
  <si>
    <t>Ретинський А.А.</t>
  </si>
  <si>
    <t xml:space="preserve">                                                                             (підпис)                                           (ініціали та прізвище)</t>
  </si>
  <si>
    <t>(35.30.1 - Пара та гаряча вода; постачання пари та гарячої води)</t>
  </si>
  <si>
    <t>В т.ч. кредиторська заборгованість за 2014р 20284,00грн.</t>
  </si>
  <si>
    <t>В т.ч. кредиторська заборгованість за 2014р. 3020,00грн.</t>
  </si>
  <si>
    <t>В т.ч. кредиторська заборгованість за 2014р. 20056,80грн.</t>
  </si>
  <si>
    <t>В т.ч. кредиторська заборгованість за 2014р. 8082,00грн.</t>
  </si>
  <si>
    <t>В т.ч. кредиторська заборгованість за 2014р. 3000,00грн.</t>
  </si>
  <si>
    <t>В т.ч. кредиторська заборгованість за 2014р. 5442,20 грн.</t>
  </si>
  <si>
    <r>
      <t>Затверджений рішенням комітету з конкурсних торгів від 16</t>
    </r>
    <r>
      <rPr>
        <u val="single"/>
        <sz val="11"/>
        <color indexed="8"/>
        <rFont val="Times New Roman"/>
        <family val="1"/>
      </rPr>
      <t>.03.2015р. N 3</t>
    </r>
  </si>
  <si>
    <t>(Вісімдесят вісім тисяч вісімдесят дві гривні 00 коп.) з ПДВ</t>
  </si>
  <si>
    <t>(П'ятнадцять тисяч гривень 00 коп.) з ПДВ</t>
  </si>
  <si>
    <t>(Сорок п'ять тисяч чотириста сорок дві гривені 00 коп.) з ПДВ</t>
  </si>
  <si>
    <t>( Десять тисяч двадцять гривень 00 копійок) з ПДВ</t>
  </si>
  <si>
    <t>(Вісім тисяч гривень 00 копійок) з ПДВ</t>
  </si>
  <si>
    <t>(Сто десять тисяч двісті вісімдесят чотири гривні 00 копійок) з ПДВ</t>
  </si>
  <si>
    <t xml:space="preserve">(Дев'яносто дев'ять тисяч п'ятдесят дві гривні 00 копійок) з ПДВ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</si>
</sst>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2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u val="single"/>
      <sz val="11"/>
      <color indexed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29" fillId="0" borderId="22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2" fontId="30" fillId="0" borderId="0" xfId="0" applyNumberFormat="1" applyFont="1" applyAlignment="1">
      <alignment horizontal="center" wrapText="1"/>
    </xf>
    <xf numFmtId="2" fontId="0" fillId="0" borderId="0" xfId="0" applyNumberFormat="1" applyAlignment="1">
      <alignment wrapText="1"/>
    </xf>
    <xf numFmtId="0" fontId="1" fillId="0" borderId="15" xfId="0" applyFont="1" applyFill="1" applyBorder="1" applyAlignment="1">
      <alignment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5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9"/>
  <sheetViews>
    <sheetView tabSelected="1" view="pageBreakPreview" zoomScaleSheetLayoutView="100" workbookViewId="0" topLeftCell="A1">
      <selection activeCell="C84" sqref="C84"/>
    </sheetView>
  </sheetViews>
  <sheetFormatPr defaultColWidth="9.140625" defaultRowHeight="15"/>
  <cols>
    <col min="1" max="1" width="51.140625" style="0" customWidth="1"/>
    <col min="2" max="2" width="17.421875" style="5" customWidth="1"/>
    <col min="3" max="3" width="33.00390625" style="18" customWidth="1"/>
    <col min="4" max="4" width="16.57421875" style="0" customWidth="1"/>
    <col min="5" max="5" width="17.421875" style="0" customWidth="1"/>
    <col min="6" max="6" width="21.140625" style="0" customWidth="1"/>
    <col min="8" max="8" width="9.57421875" style="0" bestFit="1" customWidth="1"/>
  </cols>
  <sheetData>
    <row r="1" spans="1:6" ht="15">
      <c r="A1" s="52" t="s">
        <v>45</v>
      </c>
      <c r="B1" s="52"/>
      <c r="C1" s="52"/>
      <c r="D1" s="52"/>
      <c r="E1" s="52"/>
      <c r="F1" s="52"/>
    </row>
    <row r="2" spans="1:6" ht="15">
      <c r="A2" s="52" t="s">
        <v>41</v>
      </c>
      <c r="B2" s="52"/>
      <c r="C2" s="52"/>
      <c r="D2" s="52"/>
      <c r="E2" s="52"/>
      <c r="F2" s="52"/>
    </row>
    <row r="3" spans="1:6" ht="15">
      <c r="A3" s="53" t="s">
        <v>40</v>
      </c>
      <c r="B3" s="53"/>
      <c r="C3" s="53"/>
      <c r="D3" s="53"/>
      <c r="E3" s="53"/>
      <c r="F3" s="53"/>
    </row>
    <row r="4" spans="1:6" ht="8.25" customHeight="1">
      <c r="A4" s="5"/>
      <c r="D4" s="5"/>
      <c r="E4" s="5"/>
      <c r="F4" s="5"/>
    </row>
    <row r="5" ht="9" customHeight="1" thickBot="1"/>
    <row r="6" spans="1:6" ht="76.5" customHeight="1" thickBot="1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1:6" ht="18" customHeight="1" thickBot="1">
      <c r="A7" s="3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</row>
    <row r="8" spans="1:6" s="10" customFormat="1" ht="18" customHeight="1">
      <c r="A8" s="7" t="s">
        <v>6</v>
      </c>
      <c r="B8" s="8">
        <v>2210</v>
      </c>
      <c r="C8" s="44">
        <f>90000+12780+7504</f>
        <v>110284</v>
      </c>
      <c r="D8" s="9"/>
      <c r="E8" s="9"/>
      <c r="F8" s="54" t="s">
        <v>137</v>
      </c>
    </row>
    <row r="9" spans="1:6" s="10" customFormat="1" ht="52.5" customHeight="1" thickBot="1">
      <c r="A9" s="33" t="s">
        <v>7</v>
      </c>
      <c r="B9" s="11"/>
      <c r="C9" s="16" t="s">
        <v>149</v>
      </c>
      <c r="D9" s="12"/>
      <c r="E9" s="12"/>
      <c r="F9" s="55"/>
    </row>
    <row r="10" spans="1:6" s="10" customFormat="1" ht="17.25" customHeight="1">
      <c r="A10" s="7" t="s">
        <v>94</v>
      </c>
      <c r="B10" s="8">
        <v>2210</v>
      </c>
      <c r="C10" s="44">
        <v>1800</v>
      </c>
      <c r="D10" s="9"/>
      <c r="E10" s="9"/>
      <c r="F10" s="9"/>
    </row>
    <row r="11" spans="1:6" s="10" customFormat="1" ht="30" customHeight="1" thickBot="1">
      <c r="A11" s="33" t="s">
        <v>120</v>
      </c>
      <c r="B11" s="11"/>
      <c r="C11" s="16" t="s">
        <v>92</v>
      </c>
      <c r="D11" s="12"/>
      <c r="E11" s="12"/>
      <c r="F11" s="12"/>
    </row>
    <row r="12" spans="1:6" s="10" customFormat="1" ht="19.5" customHeight="1">
      <c r="A12" s="7" t="s">
        <v>93</v>
      </c>
      <c r="B12" s="8">
        <v>2210</v>
      </c>
      <c r="C12" s="44">
        <v>1800</v>
      </c>
      <c r="D12" s="9"/>
      <c r="E12" s="9"/>
      <c r="F12" s="9"/>
    </row>
    <row r="13" spans="1:6" s="10" customFormat="1" ht="30" customHeight="1" thickBot="1">
      <c r="A13" s="33" t="s">
        <v>119</v>
      </c>
      <c r="B13" s="11"/>
      <c r="C13" s="16" t="s">
        <v>92</v>
      </c>
      <c r="D13" s="12"/>
      <c r="E13" s="12"/>
      <c r="F13" s="12"/>
    </row>
    <row r="14" spans="1:8" s="10" customFormat="1" ht="18.75" customHeight="1">
      <c r="A14" s="7" t="s">
        <v>95</v>
      </c>
      <c r="B14" s="8">
        <v>2210</v>
      </c>
      <c r="C14" s="44">
        <v>11300</v>
      </c>
      <c r="D14" s="9"/>
      <c r="E14" s="9"/>
      <c r="F14" s="9"/>
      <c r="H14" s="17">
        <f>C10+C12+C14+C16+C18+C20+C22+C24+C26</f>
        <v>50000</v>
      </c>
    </row>
    <row r="15" spans="1:8" s="10" customFormat="1" ht="30" customHeight="1" thickBot="1">
      <c r="A15" s="33" t="s">
        <v>118</v>
      </c>
      <c r="B15" s="11"/>
      <c r="C15" s="16" t="s">
        <v>91</v>
      </c>
      <c r="D15" s="12"/>
      <c r="E15" s="12"/>
      <c r="F15" s="12"/>
      <c r="H15" s="17">
        <f>H14+C8+C28+C30+C32+C34+C36+C38+C40+C42+C44</f>
        <v>369406</v>
      </c>
    </row>
    <row r="16" spans="1:6" s="10" customFormat="1" ht="33.75" customHeight="1">
      <c r="A16" s="7" t="s">
        <v>96</v>
      </c>
      <c r="B16" s="8">
        <v>2210</v>
      </c>
      <c r="C16" s="44">
        <v>8000</v>
      </c>
      <c r="D16" s="9"/>
      <c r="E16" s="9"/>
      <c r="F16" s="9"/>
    </row>
    <row r="17" spans="1:6" s="10" customFormat="1" ht="79.5" thickBot="1">
      <c r="A17" s="33" t="s">
        <v>105</v>
      </c>
      <c r="B17" s="11"/>
      <c r="C17" s="16" t="s">
        <v>148</v>
      </c>
      <c r="D17" s="12"/>
      <c r="E17" s="12"/>
      <c r="F17" s="12"/>
    </row>
    <row r="18" spans="1:6" s="10" customFormat="1" ht="18" customHeight="1">
      <c r="A18" s="7" t="s">
        <v>97</v>
      </c>
      <c r="B18" s="8">
        <v>2210</v>
      </c>
      <c r="C18" s="44">
        <v>1600</v>
      </c>
      <c r="D18" s="9"/>
      <c r="E18" s="9"/>
      <c r="F18" s="9"/>
    </row>
    <row r="19" spans="1:6" s="10" customFormat="1" ht="30" customHeight="1" thickBot="1">
      <c r="A19" s="33" t="s">
        <v>121</v>
      </c>
      <c r="B19" s="11"/>
      <c r="C19" s="16" t="s">
        <v>90</v>
      </c>
      <c r="D19" s="12"/>
      <c r="E19" s="12"/>
      <c r="F19" s="12"/>
    </row>
    <row r="20" spans="1:6" s="10" customFormat="1" ht="26.25" customHeight="1">
      <c r="A20" s="7" t="s">
        <v>98</v>
      </c>
      <c r="B20" s="8">
        <v>2210</v>
      </c>
      <c r="C20" s="44">
        <v>1500</v>
      </c>
      <c r="D20" s="9"/>
      <c r="E20" s="9"/>
      <c r="F20" s="9"/>
    </row>
    <row r="21" spans="1:6" s="10" customFormat="1" ht="48" thickBot="1">
      <c r="A21" s="33" t="s">
        <v>122</v>
      </c>
      <c r="B21" s="11"/>
      <c r="C21" s="16" t="s">
        <v>89</v>
      </c>
      <c r="D21" s="12"/>
      <c r="E21" s="12"/>
      <c r="F21" s="12"/>
    </row>
    <row r="22" spans="1:6" s="10" customFormat="1" ht="23.25" customHeight="1">
      <c r="A22" s="9" t="s">
        <v>99</v>
      </c>
      <c r="B22" s="8">
        <v>2210</v>
      </c>
      <c r="C22" s="45">
        <v>2000</v>
      </c>
      <c r="D22" s="9"/>
      <c r="E22" s="9"/>
      <c r="F22" s="9"/>
    </row>
    <row r="23" spans="1:6" s="10" customFormat="1" ht="18" customHeight="1" thickBot="1">
      <c r="A23" s="33" t="s">
        <v>123</v>
      </c>
      <c r="B23" s="11"/>
      <c r="C23" s="16" t="s">
        <v>88</v>
      </c>
      <c r="D23" s="12"/>
      <c r="E23" s="12"/>
      <c r="F23" s="12"/>
    </row>
    <row r="24" spans="1:6" s="10" customFormat="1" ht="18" customHeight="1">
      <c r="A24" s="7" t="s">
        <v>100</v>
      </c>
      <c r="B24" s="8">
        <v>2210</v>
      </c>
      <c r="C24" s="44">
        <v>20000</v>
      </c>
      <c r="D24" s="9"/>
      <c r="E24" s="9"/>
      <c r="F24" s="9"/>
    </row>
    <row r="25" spans="1:6" s="10" customFormat="1" ht="27.75" customHeight="1" thickBot="1">
      <c r="A25" s="33" t="s">
        <v>124</v>
      </c>
      <c r="B25" s="11"/>
      <c r="C25" s="16" t="s">
        <v>87</v>
      </c>
      <c r="D25" s="12"/>
      <c r="E25" s="12"/>
      <c r="F25" s="12"/>
    </row>
    <row r="26" spans="1:6" s="10" customFormat="1" ht="18" customHeight="1">
      <c r="A26" s="7" t="s">
        <v>101</v>
      </c>
      <c r="B26" s="8">
        <v>2210</v>
      </c>
      <c r="C26" s="44">
        <v>2000</v>
      </c>
      <c r="D26" s="9"/>
      <c r="E26" s="9"/>
      <c r="F26" s="9"/>
    </row>
    <row r="27" spans="1:6" s="10" customFormat="1" ht="30" customHeight="1" thickBot="1">
      <c r="A27" s="33" t="s">
        <v>125</v>
      </c>
      <c r="B27" s="11"/>
      <c r="C27" s="16" t="s">
        <v>86</v>
      </c>
      <c r="D27" s="12"/>
      <c r="E27" s="12"/>
      <c r="F27" s="12"/>
    </row>
    <row r="28" spans="1:6" s="10" customFormat="1" ht="22.5" customHeight="1">
      <c r="A28" s="7" t="s">
        <v>102</v>
      </c>
      <c r="B28" s="8">
        <v>2210</v>
      </c>
      <c r="C28" s="44">
        <f>7000+3020</f>
        <v>10020</v>
      </c>
      <c r="D28" s="9"/>
      <c r="E28" s="9"/>
      <c r="F28" s="54" t="s">
        <v>138</v>
      </c>
    </row>
    <row r="29" spans="1:6" s="10" customFormat="1" ht="30" customHeight="1" thickBot="1">
      <c r="A29" s="33" t="s">
        <v>114</v>
      </c>
      <c r="B29" s="11"/>
      <c r="C29" s="16" t="s">
        <v>147</v>
      </c>
      <c r="D29" s="12"/>
      <c r="E29" s="12"/>
      <c r="F29" s="55"/>
    </row>
    <row r="30" spans="1:6" s="10" customFormat="1" ht="21.75" customHeight="1">
      <c r="A30" s="7" t="s">
        <v>9</v>
      </c>
      <c r="B30" s="8">
        <v>2210</v>
      </c>
      <c r="C30" s="44">
        <v>800</v>
      </c>
      <c r="D30" s="9"/>
      <c r="E30" s="9"/>
      <c r="F30" s="9"/>
    </row>
    <row r="31" spans="1:6" s="10" customFormat="1" ht="22.5" customHeight="1" thickBot="1">
      <c r="A31" s="33" t="s">
        <v>8</v>
      </c>
      <c r="B31" s="11"/>
      <c r="C31" s="26" t="s">
        <v>85</v>
      </c>
      <c r="D31" s="12"/>
      <c r="E31" s="12"/>
      <c r="F31" s="12"/>
    </row>
    <row r="32" spans="1:6" s="10" customFormat="1" ht="18" customHeight="1">
      <c r="A32" s="7" t="s">
        <v>51</v>
      </c>
      <c r="B32" s="8">
        <v>2210</v>
      </c>
      <c r="C32" s="44">
        <v>16000</v>
      </c>
      <c r="D32" s="9"/>
      <c r="E32" s="9"/>
      <c r="F32" s="9"/>
    </row>
    <row r="33" spans="1:6" s="10" customFormat="1" ht="28.5" customHeight="1" thickBot="1">
      <c r="A33" s="33" t="s">
        <v>126</v>
      </c>
      <c r="B33" s="11"/>
      <c r="C33" s="26" t="s">
        <v>84</v>
      </c>
      <c r="D33" s="12"/>
      <c r="E33" s="12"/>
      <c r="F33" s="12"/>
    </row>
    <row r="34" spans="1:6" s="10" customFormat="1" ht="30" customHeight="1">
      <c r="A34" s="7" t="s">
        <v>52</v>
      </c>
      <c r="B34" s="8">
        <v>2210</v>
      </c>
      <c r="C34" s="44">
        <v>11000</v>
      </c>
      <c r="D34" s="9"/>
      <c r="E34" s="9"/>
      <c r="F34" s="9"/>
    </row>
    <row r="35" spans="1:6" s="10" customFormat="1" ht="30" customHeight="1" thickBot="1">
      <c r="A35" s="33" t="s">
        <v>112</v>
      </c>
      <c r="B35" s="11"/>
      <c r="C35" s="26" t="s">
        <v>83</v>
      </c>
      <c r="D35" s="12"/>
      <c r="E35" s="12"/>
      <c r="F35" s="12"/>
    </row>
    <row r="36" spans="1:6" s="10" customFormat="1" ht="30" customHeight="1">
      <c r="A36" s="7" t="s">
        <v>53</v>
      </c>
      <c r="B36" s="8">
        <v>2210</v>
      </c>
      <c r="C36" s="44">
        <v>50000</v>
      </c>
      <c r="D36" s="9"/>
      <c r="E36" s="9"/>
      <c r="F36" s="9"/>
    </row>
    <row r="37" spans="1:6" s="10" customFormat="1" ht="30" customHeight="1" thickBot="1">
      <c r="A37" s="33" t="s">
        <v>112</v>
      </c>
      <c r="B37" s="11"/>
      <c r="C37" s="26" t="s">
        <v>82</v>
      </c>
      <c r="D37" s="12"/>
      <c r="E37" s="12"/>
      <c r="F37" s="12"/>
    </row>
    <row r="38" spans="1:6" s="10" customFormat="1" ht="18" customHeight="1">
      <c r="A38" s="7" t="s">
        <v>55</v>
      </c>
      <c r="B38" s="8">
        <v>2210</v>
      </c>
      <c r="C38" s="44">
        <v>1500</v>
      </c>
      <c r="D38" s="9"/>
      <c r="E38" s="9"/>
      <c r="F38" s="9"/>
    </row>
    <row r="39" spans="1:6" s="10" customFormat="1" ht="30" customHeight="1" thickBot="1">
      <c r="A39" s="33" t="s">
        <v>127</v>
      </c>
      <c r="B39" s="11"/>
      <c r="C39" s="26" t="s">
        <v>81</v>
      </c>
      <c r="D39" s="12"/>
      <c r="E39" s="12"/>
      <c r="F39" s="12"/>
    </row>
    <row r="40" spans="1:6" s="10" customFormat="1" ht="27" customHeight="1">
      <c r="A40" s="7" t="s">
        <v>54</v>
      </c>
      <c r="B40" s="8">
        <v>2210</v>
      </c>
      <c r="C40" s="44">
        <v>750</v>
      </c>
      <c r="D40" s="9"/>
      <c r="E40" s="9"/>
      <c r="F40" s="9"/>
    </row>
    <row r="41" spans="1:6" s="10" customFormat="1" ht="31.5" customHeight="1" thickBot="1">
      <c r="A41" s="34" t="s">
        <v>128</v>
      </c>
      <c r="B41" s="11"/>
      <c r="C41" s="26" t="s">
        <v>80</v>
      </c>
      <c r="D41" s="12"/>
      <c r="E41" s="12"/>
      <c r="F41" s="12"/>
    </row>
    <row r="42" spans="1:6" s="10" customFormat="1" ht="33" customHeight="1">
      <c r="A42" s="9" t="s">
        <v>56</v>
      </c>
      <c r="B42" s="25">
        <v>2210</v>
      </c>
      <c r="C42" s="44">
        <f>20000</f>
        <v>20000</v>
      </c>
      <c r="D42" s="9"/>
      <c r="E42" s="9"/>
      <c r="F42" s="9"/>
    </row>
    <row r="43" spans="1:6" s="10" customFormat="1" ht="30" customHeight="1" thickBot="1">
      <c r="A43" s="40" t="s">
        <v>129</v>
      </c>
      <c r="B43" s="13"/>
      <c r="C43" s="26" t="s">
        <v>132</v>
      </c>
      <c r="D43" s="12"/>
      <c r="E43" s="12"/>
      <c r="F43" s="12"/>
    </row>
    <row r="44" spans="1:6" s="10" customFormat="1" ht="18.75" customHeight="1">
      <c r="A44" s="7" t="s">
        <v>10</v>
      </c>
      <c r="B44" s="8">
        <v>2210</v>
      </c>
      <c r="C44" s="44">
        <f>61395+17600-12780-7504+12780+7504+20057</f>
        <v>99052</v>
      </c>
      <c r="D44" s="50"/>
      <c r="E44" s="9"/>
      <c r="F44" s="54" t="s">
        <v>139</v>
      </c>
    </row>
    <row r="45" spans="1:6" s="10" customFormat="1" ht="42" customHeight="1" thickBot="1">
      <c r="A45" s="33" t="s">
        <v>11</v>
      </c>
      <c r="B45" s="11"/>
      <c r="C45" s="16" t="s">
        <v>150</v>
      </c>
      <c r="D45" s="51"/>
      <c r="E45" s="12"/>
      <c r="F45" s="55"/>
    </row>
    <row r="46" spans="1:6" s="10" customFormat="1" ht="15.75" customHeight="1">
      <c r="A46" s="38" t="s">
        <v>44</v>
      </c>
      <c r="B46" s="8">
        <v>2240</v>
      </c>
      <c r="C46" s="46">
        <v>0.7</v>
      </c>
      <c r="D46" s="8"/>
      <c r="E46" s="8"/>
      <c r="F46" s="54" t="s">
        <v>133</v>
      </c>
    </row>
    <row r="47" spans="1:6" s="10" customFormat="1" ht="30" customHeight="1" thickBot="1">
      <c r="A47" s="33" t="s">
        <v>130</v>
      </c>
      <c r="B47" s="11"/>
      <c r="C47" s="26" t="s">
        <v>79</v>
      </c>
      <c r="D47" s="11"/>
      <c r="E47" s="11"/>
      <c r="F47" s="55"/>
    </row>
    <row r="48" spans="1:6" s="10" customFormat="1" ht="19.5" customHeight="1">
      <c r="A48" s="7" t="s">
        <v>12</v>
      </c>
      <c r="B48" s="8">
        <v>2240</v>
      </c>
      <c r="C48" s="30">
        <f>40000+5442</f>
        <v>45442</v>
      </c>
      <c r="D48" s="9"/>
      <c r="E48" s="9"/>
      <c r="F48" s="54" t="s">
        <v>142</v>
      </c>
    </row>
    <row r="49" spans="1:8" s="10" customFormat="1" ht="62.25" customHeight="1" thickBot="1">
      <c r="A49" s="33" t="s">
        <v>13</v>
      </c>
      <c r="B49" s="11"/>
      <c r="C49" s="26" t="s">
        <v>146</v>
      </c>
      <c r="D49" s="12"/>
      <c r="E49" s="12"/>
      <c r="F49" s="55"/>
      <c r="H49" s="17">
        <f>C46+C48+C50+C52+C54+C56+C58+C60+C62+C64+C66+C68+C70+C72+C74+C76+C78+C80+C82+C84</f>
        <v>309564</v>
      </c>
    </row>
    <row r="50" spans="1:6" s="10" customFormat="1" ht="22.5" customHeight="1">
      <c r="A50" s="7" t="s">
        <v>14</v>
      </c>
      <c r="B50" s="8">
        <v>2240</v>
      </c>
      <c r="C50" s="30">
        <v>16500</v>
      </c>
      <c r="D50" s="9"/>
      <c r="E50" s="9"/>
      <c r="F50" s="9"/>
    </row>
    <row r="51" spans="1:6" s="10" customFormat="1" ht="45.75" customHeight="1" thickBot="1">
      <c r="A51" s="33" t="s">
        <v>15</v>
      </c>
      <c r="B51" s="11"/>
      <c r="C51" s="26" t="s">
        <v>78</v>
      </c>
      <c r="D51" s="12"/>
      <c r="E51" s="12"/>
      <c r="F51" s="12"/>
    </row>
    <row r="52" spans="1:6" s="10" customFormat="1" ht="30" customHeight="1">
      <c r="A52" s="7" t="s">
        <v>103</v>
      </c>
      <c r="B52" s="8">
        <v>2240</v>
      </c>
      <c r="C52" s="30">
        <v>35000</v>
      </c>
      <c r="D52" s="9"/>
      <c r="E52" s="9"/>
      <c r="F52" s="9"/>
    </row>
    <row r="53" spans="1:6" s="10" customFormat="1" ht="35.25" customHeight="1" thickBot="1">
      <c r="A53" s="33" t="s">
        <v>131</v>
      </c>
      <c r="B53" s="11"/>
      <c r="C53" s="26" t="s">
        <v>77</v>
      </c>
      <c r="D53" s="12"/>
      <c r="E53" s="12"/>
      <c r="F53" s="12"/>
    </row>
    <row r="54" spans="1:6" s="10" customFormat="1" ht="30" customHeight="1">
      <c r="A54" s="7" t="s">
        <v>50</v>
      </c>
      <c r="B54" s="8">
        <v>2240</v>
      </c>
      <c r="C54" s="30">
        <v>20000</v>
      </c>
      <c r="D54" s="9"/>
      <c r="E54" s="9"/>
      <c r="F54" s="9"/>
    </row>
    <row r="55" spans="1:6" s="10" customFormat="1" ht="30" customHeight="1" thickBot="1">
      <c r="A55" s="33" t="s">
        <v>21</v>
      </c>
      <c r="B55" s="11"/>
      <c r="C55" s="26" t="s">
        <v>76</v>
      </c>
      <c r="D55" s="12"/>
      <c r="E55" s="12"/>
      <c r="F55" s="12"/>
    </row>
    <row r="56" spans="1:6" s="10" customFormat="1" ht="30" customHeight="1">
      <c r="A56" s="7" t="s">
        <v>49</v>
      </c>
      <c r="B56" s="8">
        <v>2240</v>
      </c>
      <c r="C56" s="30">
        <v>8000</v>
      </c>
      <c r="D56" s="9"/>
      <c r="E56" s="9"/>
      <c r="F56" s="9"/>
    </row>
    <row r="57" spans="1:6" s="10" customFormat="1" ht="30" customHeight="1" thickBot="1">
      <c r="A57" s="33" t="s">
        <v>24</v>
      </c>
      <c r="B57" s="11"/>
      <c r="C57" s="26" t="s">
        <v>75</v>
      </c>
      <c r="D57" s="12"/>
      <c r="E57" s="12"/>
      <c r="F57" s="12"/>
    </row>
    <row r="58" spans="1:6" s="10" customFormat="1" ht="35.25" customHeight="1">
      <c r="A58" s="7" t="s">
        <v>104</v>
      </c>
      <c r="B58" s="8">
        <v>2240</v>
      </c>
      <c r="C58" s="30">
        <f>13084+9600</f>
        <v>22684</v>
      </c>
      <c r="D58" s="9"/>
      <c r="E58" s="9"/>
      <c r="F58" s="9"/>
    </row>
    <row r="59" spans="1:6" s="10" customFormat="1" ht="30" customHeight="1" thickBot="1">
      <c r="A59" s="33" t="s">
        <v>106</v>
      </c>
      <c r="B59" s="11"/>
      <c r="C59" s="26" t="s">
        <v>74</v>
      </c>
      <c r="D59" s="12"/>
      <c r="E59" s="12"/>
      <c r="F59" s="12"/>
    </row>
    <row r="60" spans="1:6" s="10" customFormat="1" ht="24" customHeight="1">
      <c r="A60" s="7" t="s">
        <v>16</v>
      </c>
      <c r="B60" s="8">
        <v>2240</v>
      </c>
      <c r="C60" s="30">
        <v>1860</v>
      </c>
      <c r="D60" s="9"/>
      <c r="E60" s="9"/>
      <c r="F60" s="9"/>
    </row>
    <row r="61" spans="1:6" s="10" customFormat="1" ht="30" customHeight="1" thickBot="1">
      <c r="A61" s="33" t="s">
        <v>107</v>
      </c>
      <c r="B61" s="11"/>
      <c r="C61" s="26" t="s">
        <v>73</v>
      </c>
      <c r="D61" s="12"/>
      <c r="E61" s="12"/>
      <c r="F61" s="12"/>
    </row>
    <row r="62" spans="1:6" s="10" customFormat="1" ht="21" customHeight="1">
      <c r="A62" s="7" t="s">
        <v>17</v>
      </c>
      <c r="B62" s="8">
        <v>2240</v>
      </c>
      <c r="C62" s="30">
        <v>1152</v>
      </c>
      <c r="D62" s="9"/>
      <c r="E62" s="9"/>
      <c r="F62" s="9"/>
    </row>
    <row r="63" spans="1:6" s="10" customFormat="1" ht="30" customHeight="1" thickBot="1">
      <c r="A63" s="33" t="s">
        <v>18</v>
      </c>
      <c r="B63" s="11"/>
      <c r="C63" s="26" t="s">
        <v>72</v>
      </c>
      <c r="D63" s="12"/>
      <c r="E63" s="12"/>
      <c r="F63" s="12"/>
    </row>
    <row r="64" spans="1:6" s="10" customFormat="1" ht="30" customHeight="1">
      <c r="A64" s="7" t="s">
        <v>46</v>
      </c>
      <c r="B64" s="8">
        <v>2240</v>
      </c>
      <c r="C64" s="30">
        <v>1800</v>
      </c>
      <c r="D64" s="9"/>
      <c r="E64" s="43"/>
      <c r="F64" s="9"/>
    </row>
    <row r="65" spans="1:6" s="10" customFormat="1" ht="30" customHeight="1" thickBot="1">
      <c r="A65" s="33" t="s">
        <v>19</v>
      </c>
      <c r="B65" s="11"/>
      <c r="C65" s="26" t="s">
        <v>71</v>
      </c>
      <c r="D65" s="12"/>
      <c r="E65" s="47"/>
      <c r="F65" s="12"/>
    </row>
    <row r="66" spans="1:6" s="10" customFormat="1" ht="30" customHeight="1">
      <c r="A66" s="9" t="s">
        <v>20</v>
      </c>
      <c r="B66" s="8">
        <v>2240</v>
      </c>
      <c r="C66" s="30">
        <f>12000+3000</f>
        <v>15000</v>
      </c>
      <c r="D66" s="9"/>
      <c r="E66" s="9"/>
      <c r="F66" s="54" t="s">
        <v>141</v>
      </c>
    </row>
    <row r="67" spans="1:6" s="10" customFormat="1" ht="30" customHeight="1" thickBot="1">
      <c r="A67" s="33" t="s">
        <v>21</v>
      </c>
      <c r="B67" s="11"/>
      <c r="C67" s="26" t="s">
        <v>145</v>
      </c>
      <c r="D67" s="12"/>
      <c r="E67" s="12"/>
      <c r="F67" s="55"/>
    </row>
    <row r="68" spans="1:6" s="10" customFormat="1" ht="30" customHeight="1">
      <c r="A68" s="7" t="s">
        <v>22</v>
      </c>
      <c r="B68" s="8">
        <v>2240</v>
      </c>
      <c r="C68" s="30">
        <v>7879.68</v>
      </c>
      <c r="D68" s="9"/>
      <c r="E68" s="9"/>
      <c r="F68" s="9"/>
    </row>
    <row r="69" spans="1:6" s="10" customFormat="1" ht="30" customHeight="1" thickBot="1">
      <c r="A69" s="33" t="s">
        <v>117</v>
      </c>
      <c r="B69" s="11"/>
      <c r="C69" s="26" t="s">
        <v>70</v>
      </c>
      <c r="D69" s="12"/>
      <c r="E69" s="12"/>
      <c r="F69" s="12"/>
    </row>
    <row r="70" spans="1:6" s="10" customFormat="1" ht="30" customHeight="1">
      <c r="A70" s="7" t="s">
        <v>23</v>
      </c>
      <c r="B70" s="8">
        <v>2240</v>
      </c>
      <c r="C70" s="30">
        <v>17280</v>
      </c>
      <c r="D70" s="9"/>
      <c r="E70" s="9"/>
      <c r="F70" s="9"/>
    </row>
    <row r="71" spans="1:6" s="10" customFormat="1" ht="30" customHeight="1" thickBot="1">
      <c r="A71" s="33" t="s">
        <v>24</v>
      </c>
      <c r="B71" s="11"/>
      <c r="C71" s="26" t="s">
        <v>69</v>
      </c>
      <c r="D71" s="12"/>
      <c r="E71" s="12"/>
      <c r="F71" s="12"/>
    </row>
    <row r="72" spans="1:6" s="10" customFormat="1" ht="30" customHeight="1">
      <c r="A72" s="7" t="s">
        <v>25</v>
      </c>
      <c r="B72" s="8">
        <v>2240</v>
      </c>
      <c r="C72" s="30">
        <v>6654.24</v>
      </c>
      <c r="D72" s="9"/>
      <c r="E72" s="9"/>
      <c r="F72" s="9"/>
    </row>
    <row r="73" spans="1:6" s="10" customFormat="1" ht="30" customHeight="1" thickBot="1">
      <c r="A73" s="33" t="s">
        <v>26</v>
      </c>
      <c r="B73" s="11"/>
      <c r="C73" s="26" t="s">
        <v>68</v>
      </c>
      <c r="D73" s="12"/>
      <c r="E73" s="12"/>
      <c r="F73" s="12"/>
    </row>
    <row r="74" spans="1:6" s="10" customFormat="1" ht="24.75" customHeight="1">
      <c r="A74" s="35" t="s">
        <v>47</v>
      </c>
      <c r="B74" s="8">
        <v>2240</v>
      </c>
      <c r="C74" s="48">
        <v>6000</v>
      </c>
      <c r="D74" s="8"/>
      <c r="E74" s="8"/>
      <c r="F74" s="8"/>
    </row>
    <row r="75" spans="1:6" s="10" customFormat="1" ht="30.75" customHeight="1" thickBot="1">
      <c r="A75" s="36" t="s">
        <v>116</v>
      </c>
      <c r="B75" s="11"/>
      <c r="C75" s="26" t="s">
        <v>67</v>
      </c>
      <c r="D75" s="11"/>
      <c r="E75" s="11"/>
      <c r="F75" s="11"/>
    </row>
    <row r="76" spans="1:6" s="10" customFormat="1" ht="19.5" customHeight="1">
      <c r="A76" s="35" t="s">
        <v>109</v>
      </c>
      <c r="B76" s="8">
        <v>2240</v>
      </c>
      <c r="C76" s="48">
        <f>6192.9-3000+3000</f>
        <v>6192.9</v>
      </c>
      <c r="D76" s="8"/>
      <c r="E76" s="8"/>
      <c r="F76" s="8"/>
    </row>
    <row r="77" spans="1:6" s="10" customFormat="1" ht="35.25" customHeight="1" thickBot="1">
      <c r="A77" s="37" t="s">
        <v>110</v>
      </c>
      <c r="B77" s="11"/>
      <c r="C77" s="26" t="s">
        <v>66</v>
      </c>
      <c r="D77" s="11"/>
      <c r="E77" s="11"/>
      <c r="F77" s="11"/>
    </row>
    <row r="78" spans="1:6" s="10" customFormat="1" ht="21.75" customHeight="1">
      <c r="A78" s="7" t="s">
        <v>108</v>
      </c>
      <c r="B78" s="8">
        <v>2240</v>
      </c>
      <c r="C78" s="30">
        <v>6036.48</v>
      </c>
      <c r="D78" s="9"/>
      <c r="E78" s="9"/>
      <c r="F78" s="9"/>
    </row>
    <row r="79" spans="1:6" s="10" customFormat="1" ht="30" customHeight="1" thickBot="1">
      <c r="A79" s="33" t="s">
        <v>26</v>
      </c>
      <c r="B79" s="11"/>
      <c r="C79" s="26" t="s">
        <v>65</v>
      </c>
      <c r="D79" s="12"/>
      <c r="E79" s="12"/>
      <c r="F79" s="12"/>
    </row>
    <row r="80" spans="1:6" s="10" customFormat="1" ht="30" customHeight="1">
      <c r="A80" s="7" t="s">
        <v>27</v>
      </c>
      <c r="B80" s="8">
        <v>2240</v>
      </c>
      <c r="C80" s="30">
        <v>2000</v>
      </c>
      <c r="D80" s="9"/>
      <c r="E80" s="9"/>
      <c r="F80" s="9"/>
    </row>
    <row r="81" spans="1:6" s="10" customFormat="1" ht="20.25" customHeight="1" thickBot="1">
      <c r="A81" s="33" t="s">
        <v>28</v>
      </c>
      <c r="B81" s="11"/>
      <c r="C81" s="26" t="s">
        <v>64</v>
      </c>
      <c r="D81" s="12"/>
      <c r="E81" s="12"/>
      <c r="F81" s="12"/>
    </row>
    <row r="82" spans="1:6" s="10" customFormat="1" ht="32.25" customHeight="1">
      <c r="A82" s="7" t="s">
        <v>48</v>
      </c>
      <c r="B82" s="8">
        <v>2240</v>
      </c>
      <c r="C82" s="30">
        <v>2000</v>
      </c>
      <c r="D82" s="9"/>
      <c r="E82" s="9"/>
      <c r="F82" s="9"/>
    </row>
    <row r="83" spans="1:6" s="10" customFormat="1" ht="29.25" customHeight="1" thickBot="1">
      <c r="A83" s="33" t="s">
        <v>115</v>
      </c>
      <c r="B83" s="11"/>
      <c r="C83" s="26" t="s">
        <v>64</v>
      </c>
      <c r="D83" s="12"/>
      <c r="E83" s="12"/>
      <c r="F83" s="12"/>
    </row>
    <row r="84" spans="1:6" s="10" customFormat="1" ht="30" customHeight="1">
      <c r="A84" s="7" t="s">
        <v>29</v>
      </c>
      <c r="B84" s="8">
        <v>2240</v>
      </c>
      <c r="C84" s="30">
        <f>80000+8082</f>
        <v>88082</v>
      </c>
      <c r="D84" s="9"/>
      <c r="E84" s="9"/>
      <c r="F84" s="54" t="s">
        <v>140</v>
      </c>
    </row>
    <row r="85" spans="1:6" s="10" customFormat="1" ht="26.25" customHeight="1" thickBot="1">
      <c r="A85" s="33" t="s">
        <v>30</v>
      </c>
      <c r="B85" s="11"/>
      <c r="C85" s="26" t="s">
        <v>144</v>
      </c>
      <c r="D85" s="12"/>
      <c r="E85" s="12"/>
      <c r="F85" s="55"/>
    </row>
    <row r="86" spans="1:6" s="10" customFormat="1" ht="18" customHeight="1">
      <c r="A86" s="7" t="s">
        <v>31</v>
      </c>
      <c r="B86" s="8">
        <v>2273</v>
      </c>
      <c r="C86" s="30">
        <v>132003</v>
      </c>
      <c r="D86" s="9"/>
      <c r="E86" s="9"/>
      <c r="F86" s="54" t="s">
        <v>133</v>
      </c>
    </row>
    <row r="87" spans="1:6" s="10" customFormat="1" ht="28.5" customHeight="1" thickBot="1">
      <c r="A87" s="33" t="s">
        <v>32</v>
      </c>
      <c r="B87" s="11"/>
      <c r="C87" s="26" t="s">
        <v>63</v>
      </c>
      <c r="D87" s="12"/>
      <c r="E87" s="12"/>
      <c r="F87" s="55"/>
    </row>
    <row r="88" spans="1:6" s="10" customFormat="1" ht="30" customHeight="1">
      <c r="A88" s="9" t="s">
        <v>33</v>
      </c>
      <c r="B88" s="8">
        <v>2272</v>
      </c>
      <c r="C88" s="30">
        <v>14322</v>
      </c>
      <c r="D88" s="9"/>
      <c r="E88" s="9"/>
      <c r="F88" s="54" t="s">
        <v>133</v>
      </c>
    </row>
    <row r="89" spans="1:6" s="10" customFormat="1" ht="30" customHeight="1" thickBot="1">
      <c r="A89" s="33" t="s">
        <v>34</v>
      </c>
      <c r="B89" s="11"/>
      <c r="C89" s="26" t="s">
        <v>62</v>
      </c>
      <c r="D89" s="12"/>
      <c r="E89" s="12"/>
      <c r="F89" s="55"/>
    </row>
    <row r="90" spans="1:6" s="10" customFormat="1" ht="30" customHeight="1">
      <c r="A90" s="7" t="s">
        <v>35</v>
      </c>
      <c r="B90" s="8">
        <v>2271</v>
      </c>
      <c r="C90" s="30">
        <v>204910</v>
      </c>
      <c r="D90" s="9"/>
      <c r="E90" s="9"/>
      <c r="F90" s="54" t="s">
        <v>133</v>
      </c>
    </row>
    <row r="91" spans="1:6" s="10" customFormat="1" ht="30" customHeight="1" thickBot="1">
      <c r="A91" s="33" t="s">
        <v>136</v>
      </c>
      <c r="B91" s="11"/>
      <c r="C91" s="26" t="s">
        <v>61</v>
      </c>
      <c r="D91" s="12"/>
      <c r="E91" s="12"/>
      <c r="F91" s="55"/>
    </row>
    <row r="92" spans="1:6" s="10" customFormat="1" ht="63.75" customHeight="1">
      <c r="A92" s="9" t="s">
        <v>43</v>
      </c>
      <c r="B92" s="8">
        <v>2282</v>
      </c>
      <c r="C92" s="30">
        <v>12000</v>
      </c>
      <c r="D92" s="21"/>
      <c r="E92" s="8"/>
      <c r="F92" s="9"/>
    </row>
    <row r="93" spans="1:6" s="10" customFormat="1" ht="30" customHeight="1" thickBot="1">
      <c r="A93" s="36" t="s">
        <v>113</v>
      </c>
      <c r="B93" s="11"/>
      <c r="C93" s="26" t="s">
        <v>60</v>
      </c>
      <c r="D93" s="23"/>
      <c r="E93" s="11"/>
      <c r="F93" s="12"/>
    </row>
    <row r="94" spans="1:6" s="10" customFormat="1" ht="20.25" customHeight="1">
      <c r="A94" s="35" t="s">
        <v>44</v>
      </c>
      <c r="B94" s="15">
        <v>2800</v>
      </c>
      <c r="C94" s="48">
        <v>0.5</v>
      </c>
      <c r="D94" s="15"/>
      <c r="E94" s="15"/>
      <c r="F94" s="54" t="s">
        <v>133</v>
      </c>
    </row>
    <row r="95" spans="1:6" s="10" customFormat="1" ht="30" customHeight="1" thickBot="1">
      <c r="A95" s="39" t="s">
        <v>111</v>
      </c>
      <c r="B95" s="15"/>
      <c r="C95" s="29" t="s">
        <v>59</v>
      </c>
      <c r="D95" s="15"/>
      <c r="E95" s="15"/>
      <c r="F95" s="55"/>
    </row>
    <row r="96" spans="1:6" s="10" customFormat="1" ht="30" customHeight="1">
      <c r="A96" s="9" t="s">
        <v>36</v>
      </c>
      <c r="B96" s="24">
        <v>2240</v>
      </c>
      <c r="C96" s="30">
        <v>96000</v>
      </c>
      <c r="D96" s="22"/>
      <c r="E96" s="9"/>
      <c r="F96" s="9"/>
    </row>
    <row r="97" spans="1:6" ht="48" thickBot="1">
      <c r="A97" s="34" t="s">
        <v>37</v>
      </c>
      <c r="B97" s="27"/>
      <c r="C97" s="29" t="s">
        <v>58</v>
      </c>
      <c r="D97" s="20"/>
      <c r="E97" s="7"/>
      <c r="F97" s="7"/>
    </row>
    <row r="98" spans="1:6" s="28" customFormat="1" ht="31.5">
      <c r="A98" s="9" t="s">
        <v>38</v>
      </c>
      <c r="B98" s="21">
        <v>2240</v>
      </c>
      <c r="C98" s="30">
        <v>1520</v>
      </c>
      <c r="D98" s="31"/>
      <c r="E98" s="9"/>
      <c r="F98" s="22"/>
    </row>
    <row r="99" spans="1:6" s="28" customFormat="1" ht="32.25" thickBot="1">
      <c r="A99" s="33" t="s">
        <v>39</v>
      </c>
      <c r="B99" s="23"/>
      <c r="C99" s="26" t="s">
        <v>57</v>
      </c>
      <c r="D99" s="32"/>
      <c r="E99" s="12"/>
      <c r="F99" s="14"/>
    </row>
    <row r="100" ht="15">
      <c r="C100" s="49">
        <f>C98+C96+C94+C92+C90+C88+C86+C84+C82+C80+C78+C76+C74+C72+C70+C68+C66+C64+C62+C60+C58+C56+C54+C52+C50+C48+C46+C44+C42+C40+C38+C36+C34+C32+C30+C28+C26+C24+C22+C20+C18+C16+C14+C12+C10+C8</f>
        <v>1139725.5</v>
      </c>
    </row>
    <row r="101" ht="15">
      <c r="C101" s="19"/>
    </row>
    <row r="102" spans="1:3" ht="15">
      <c r="A102" s="6" t="s">
        <v>143</v>
      </c>
      <c r="C102" s="19"/>
    </row>
    <row r="103" ht="27.75" customHeight="1">
      <c r="C103" s="19"/>
    </row>
    <row r="104" spans="1:3" ht="15">
      <c r="A104" s="6" t="s">
        <v>42</v>
      </c>
      <c r="C104" s="41" t="s">
        <v>134</v>
      </c>
    </row>
    <row r="105" spans="1:3" ht="15">
      <c r="A105" s="6" t="s">
        <v>135</v>
      </c>
      <c r="C105" s="42"/>
    </row>
    <row r="106" ht="15">
      <c r="C106" s="19"/>
    </row>
    <row r="107" ht="15">
      <c r="C107" s="19"/>
    </row>
    <row r="108" ht="15">
      <c r="C108" s="19"/>
    </row>
    <row r="109" ht="15">
      <c r="C109" s="19"/>
    </row>
    <row r="110" ht="15">
      <c r="C110" s="19"/>
    </row>
    <row r="111" ht="15">
      <c r="C111" s="19"/>
    </row>
    <row r="112" ht="15">
      <c r="C112" s="19"/>
    </row>
    <row r="113" ht="15">
      <c r="C113" s="19"/>
    </row>
    <row r="114" ht="15">
      <c r="C114" s="19"/>
    </row>
    <row r="115" ht="15">
      <c r="C115" s="19"/>
    </row>
    <row r="116" ht="15">
      <c r="C116" s="19"/>
    </row>
    <row r="117" ht="15">
      <c r="C117" s="19"/>
    </row>
    <row r="118" ht="15">
      <c r="C118" s="19"/>
    </row>
    <row r="119" ht="15">
      <c r="C119" s="19"/>
    </row>
    <row r="120" ht="15">
      <c r="C120" s="19"/>
    </row>
    <row r="121" ht="15">
      <c r="C121" s="19"/>
    </row>
    <row r="122" ht="15">
      <c r="C122" s="19"/>
    </row>
    <row r="123" ht="15">
      <c r="C123" s="19"/>
    </row>
    <row r="124" ht="15">
      <c r="C124" s="19"/>
    </row>
    <row r="125" ht="15">
      <c r="C125" s="19"/>
    </row>
    <row r="126" ht="15">
      <c r="C126" s="19"/>
    </row>
    <row r="127" ht="15">
      <c r="C127" s="19"/>
    </row>
    <row r="128" ht="15">
      <c r="C128" s="19"/>
    </row>
    <row r="129" ht="15">
      <c r="C129" s="19"/>
    </row>
    <row r="130" ht="15">
      <c r="C130" s="19"/>
    </row>
    <row r="131" ht="15">
      <c r="C131" s="19"/>
    </row>
    <row r="132" ht="15">
      <c r="C132" s="19"/>
    </row>
    <row r="133" ht="15">
      <c r="C133" s="19"/>
    </row>
    <row r="134" ht="15">
      <c r="C134" s="19"/>
    </row>
    <row r="135" ht="15">
      <c r="C135" s="19"/>
    </row>
    <row r="136" ht="15">
      <c r="C136" s="19"/>
    </row>
    <row r="137" ht="15">
      <c r="C137" s="19"/>
    </row>
    <row r="138" ht="15">
      <c r="C138" s="19"/>
    </row>
    <row r="139" ht="15">
      <c r="C139" s="19"/>
    </row>
    <row r="140" ht="15">
      <c r="C140" s="19"/>
    </row>
    <row r="141" ht="15">
      <c r="C141" s="19"/>
    </row>
    <row r="142" ht="15">
      <c r="C142" s="19"/>
    </row>
    <row r="143" ht="15">
      <c r="C143" s="19"/>
    </row>
    <row r="144" ht="15">
      <c r="C144" s="19"/>
    </row>
    <row r="145" ht="15">
      <c r="C145" s="19"/>
    </row>
    <row r="146" ht="15">
      <c r="C146" s="19"/>
    </row>
    <row r="147" ht="15">
      <c r="C147" s="19"/>
    </row>
    <row r="148" ht="15">
      <c r="C148" s="19"/>
    </row>
    <row r="149" ht="15">
      <c r="C149" s="19"/>
    </row>
    <row r="150" ht="15">
      <c r="C150" s="19"/>
    </row>
    <row r="151" ht="15">
      <c r="C151" s="19"/>
    </row>
    <row r="152" ht="15">
      <c r="C152" s="19"/>
    </row>
    <row r="153" ht="15">
      <c r="C153" s="19"/>
    </row>
    <row r="154" ht="15">
      <c r="C154" s="19"/>
    </row>
    <row r="155" ht="15">
      <c r="C155" s="19"/>
    </row>
    <row r="156" ht="15">
      <c r="C156" s="19"/>
    </row>
    <row r="157" ht="15">
      <c r="C157" s="19"/>
    </row>
    <row r="158" ht="15">
      <c r="C158" s="19"/>
    </row>
    <row r="159" ht="15">
      <c r="C159" s="19"/>
    </row>
    <row r="160" ht="15">
      <c r="C160" s="19"/>
    </row>
    <row r="161" ht="15">
      <c r="C161" s="19"/>
    </row>
    <row r="162" ht="15">
      <c r="C162" s="19"/>
    </row>
    <row r="163" ht="15">
      <c r="C163" s="19"/>
    </row>
    <row r="164" ht="15">
      <c r="C164" s="19"/>
    </row>
    <row r="165" ht="15">
      <c r="C165" s="19"/>
    </row>
    <row r="166" ht="15">
      <c r="C166" s="19"/>
    </row>
    <row r="167" ht="15">
      <c r="C167" s="19"/>
    </row>
    <row r="168" ht="15">
      <c r="C168" s="19"/>
    </row>
    <row r="169" ht="15">
      <c r="C169" s="19"/>
    </row>
    <row r="170" ht="15">
      <c r="C170" s="19"/>
    </row>
    <row r="171" ht="15">
      <c r="C171" s="19"/>
    </row>
    <row r="172" ht="15">
      <c r="C172" s="19"/>
    </row>
    <row r="173" ht="15">
      <c r="C173" s="19"/>
    </row>
    <row r="174" ht="15">
      <c r="C174" s="19"/>
    </row>
    <row r="175" ht="15">
      <c r="C175" s="19"/>
    </row>
    <row r="176" ht="15">
      <c r="C176" s="19"/>
    </row>
    <row r="177" ht="15">
      <c r="C177" s="19"/>
    </row>
    <row r="178" ht="15">
      <c r="C178" s="19"/>
    </row>
    <row r="179" ht="15">
      <c r="C179" s="19"/>
    </row>
    <row r="180" ht="15">
      <c r="C180" s="19"/>
    </row>
    <row r="181" ht="15">
      <c r="C181" s="19"/>
    </row>
    <row r="182" ht="15">
      <c r="C182" s="19"/>
    </row>
    <row r="183" ht="15">
      <c r="C183" s="19"/>
    </row>
    <row r="184" ht="15">
      <c r="C184" s="19"/>
    </row>
    <row r="185" ht="15">
      <c r="C185" s="19"/>
    </row>
    <row r="186" ht="15">
      <c r="C186" s="19"/>
    </row>
    <row r="187" ht="15">
      <c r="C187" s="19"/>
    </row>
    <row r="188" ht="15">
      <c r="C188" s="19"/>
    </row>
    <row r="189" ht="15">
      <c r="C189" s="19"/>
    </row>
    <row r="190" ht="15">
      <c r="C190" s="19"/>
    </row>
    <row r="191" ht="15">
      <c r="C191" s="19"/>
    </row>
    <row r="192" ht="15">
      <c r="C192" s="19"/>
    </row>
    <row r="193" ht="15">
      <c r="C193" s="19"/>
    </row>
    <row r="194" ht="15">
      <c r="C194" s="19"/>
    </row>
    <row r="195" ht="15">
      <c r="C195" s="19"/>
    </row>
    <row r="196" ht="15">
      <c r="C196" s="19"/>
    </row>
    <row r="197" ht="15">
      <c r="C197" s="19"/>
    </row>
    <row r="198" ht="15">
      <c r="C198" s="19"/>
    </row>
    <row r="199" ht="15">
      <c r="C199" s="19"/>
    </row>
    <row r="200" ht="15">
      <c r="C200" s="19"/>
    </row>
    <row r="201" ht="15">
      <c r="C201" s="19"/>
    </row>
    <row r="202" ht="15">
      <c r="C202" s="19"/>
    </row>
    <row r="203" ht="15">
      <c r="C203" s="19"/>
    </row>
    <row r="204" ht="15">
      <c r="C204" s="19"/>
    </row>
    <row r="205" ht="15">
      <c r="C205" s="19"/>
    </row>
    <row r="206" ht="15">
      <c r="C206" s="19"/>
    </row>
    <row r="207" ht="15">
      <c r="C207" s="19"/>
    </row>
    <row r="208" ht="15">
      <c r="C208" s="19"/>
    </row>
    <row r="209" ht="15">
      <c r="C209" s="19"/>
    </row>
    <row r="210" ht="15">
      <c r="C210" s="19"/>
    </row>
    <row r="211" ht="15">
      <c r="C211" s="19"/>
    </row>
    <row r="212" ht="15">
      <c r="C212" s="19"/>
    </row>
    <row r="213" ht="15">
      <c r="C213" s="19"/>
    </row>
    <row r="214" ht="15">
      <c r="C214" s="19"/>
    </row>
    <row r="215" ht="15">
      <c r="C215" s="19"/>
    </row>
    <row r="216" ht="15">
      <c r="C216" s="19"/>
    </row>
    <row r="217" ht="15">
      <c r="C217" s="19"/>
    </row>
    <row r="218" ht="15">
      <c r="C218" s="19"/>
    </row>
    <row r="219" ht="15">
      <c r="C219" s="19"/>
    </row>
    <row r="220" ht="15">
      <c r="C220" s="19"/>
    </row>
    <row r="221" ht="15">
      <c r="C221" s="19"/>
    </row>
    <row r="222" ht="15">
      <c r="C222" s="19"/>
    </row>
    <row r="223" ht="15">
      <c r="C223" s="19"/>
    </row>
    <row r="224" ht="15">
      <c r="C224" s="19"/>
    </row>
    <row r="225" ht="15">
      <c r="C225" s="19"/>
    </row>
    <row r="226" ht="15">
      <c r="C226" s="19"/>
    </row>
    <row r="227" ht="15">
      <c r="C227" s="19"/>
    </row>
    <row r="228" ht="15">
      <c r="C228" s="19"/>
    </row>
    <row r="229" ht="15">
      <c r="C229" s="19"/>
    </row>
    <row r="230" ht="15">
      <c r="C230" s="19"/>
    </row>
    <row r="231" ht="15">
      <c r="C231" s="19"/>
    </row>
    <row r="232" ht="15">
      <c r="C232" s="19"/>
    </row>
    <row r="233" ht="15">
      <c r="C233" s="19"/>
    </row>
    <row r="234" ht="15">
      <c r="C234" s="19"/>
    </row>
    <row r="235" ht="15">
      <c r="C235" s="19"/>
    </row>
    <row r="236" ht="15">
      <c r="C236" s="19"/>
    </row>
    <row r="237" ht="15">
      <c r="C237" s="19"/>
    </row>
    <row r="238" ht="15">
      <c r="C238" s="19"/>
    </row>
    <row r="239" ht="15">
      <c r="C239" s="19"/>
    </row>
    <row r="240" ht="15">
      <c r="C240" s="19"/>
    </row>
    <row r="241" ht="15">
      <c r="C241" s="19"/>
    </row>
    <row r="242" ht="15">
      <c r="C242" s="19"/>
    </row>
    <row r="243" ht="15">
      <c r="C243" s="19"/>
    </row>
    <row r="244" ht="15">
      <c r="C244" s="19"/>
    </row>
    <row r="245" ht="15">
      <c r="C245" s="19"/>
    </row>
    <row r="246" ht="15">
      <c r="C246" s="19"/>
    </row>
    <row r="247" ht="15">
      <c r="C247" s="19"/>
    </row>
    <row r="248" ht="15">
      <c r="C248" s="19"/>
    </row>
    <row r="249" ht="15">
      <c r="C249" s="19"/>
    </row>
    <row r="250" ht="15">
      <c r="C250" s="19"/>
    </row>
    <row r="251" ht="15">
      <c r="C251" s="19"/>
    </row>
    <row r="252" ht="15">
      <c r="C252" s="19"/>
    </row>
    <row r="253" ht="15">
      <c r="C253" s="19"/>
    </row>
    <row r="254" ht="15">
      <c r="C254" s="19"/>
    </row>
    <row r="255" ht="15">
      <c r="C255" s="19"/>
    </row>
    <row r="256" ht="15">
      <c r="C256" s="19"/>
    </row>
    <row r="257" ht="15">
      <c r="C257" s="19"/>
    </row>
    <row r="258" ht="15">
      <c r="C258" s="19"/>
    </row>
    <row r="259" ht="15">
      <c r="C259" s="19"/>
    </row>
    <row r="260" ht="15">
      <c r="C260" s="19"/>
    </row>
    <row r="261" ht="15">
      <c r="C261" s="19"/>
    </row>
    <row r="262" ht="15">
      <c r="C262" s="19"/>
    </row>
    <row r="263" ht="15">
      <c r="C263" s="19"/>
    </row>
    <row r="264" ht="15">
      <c r="C264" s="19"/>
    </row>
    <row r="265" ht="15">
      <c r="C265" s="19"/>
    </row>
    <row r="266" ht="15">
      <c r="C266" s="19"/>
    </row>
    <row r="267" ht="15">
      <c r="C267" s="19"/>
    </row>
    <row r="268" ht="15">
      <c r="C268" s="19"/>
    </row>
    <row r="269" ht="15">
      <c r="C269" s="19"/>
    </row>
    <row r="270" ht="15">
      <c r="C270" s="19"/>
    </row>
    <row r="271" ht="15">
      <c r="C271" s="19"/>
    </row>
    <row r="272" ht="15">
      <c r="C272" s="19"/>
    </row>
    <row r="273" ht="15">
      <c r="C273" s="19"/>
    </row>
    <row r="274" ht="15">
      <c r="C274" s="19"/>
    </row>
    <row r="275" ht="15">
      <c r="C275" s="19"/>
    </row>
    <row r="276" ht="15">
      <c r="C276" s="19"/>
    </row>
    <row r="277" ht="15">
      <c r="C277" s="19"/>
    </row>
    <row r="278" ht="15">
      <c r="C278" s="19"/>
    </row>
    <row r="279" ht="15">
      <c r="C279" s="19"/>
    </row>
    <row r="280" ht="15">
      <c r="C280" s="19"/>
    </row>
    <row r="281" ht="15">
      <c r="C281" s="19"/>
    </row>
    <row r="282" ht="15">
      <c r="C282" s="19"/>
    </row>
    <row r="283" ht="15">
      <c r="C283" s="19"/>
    </row>
    <row r="284" ht="15">
      <c r="C284" s="19"/>
    </row>
    <row r="285" ht="15">
      <c r="C285" s="19"/>
    </row>
    <row r="286" ht="15">
      <c r="C286" s="19"/>
    </row>
    <row r="287" ht="15">
      <c r="C287" s="19"/>
    </row>
    <row r="288" ht="15">
      <c r="C288" s="19"/>
    </row>
    <row r="289" ht="15">
      <c r="C289" s="19"/>
    </row>
    <row r="290" ht="15">
      <c r="C290" s="19"/>
    </row>
    <row r="291" ht="15">
      <c r="C291" s="19"/>
    </row>
    <row r="292" ht="15">
      <c r="C292" s="19"/>
    </row>
    <row r="293" ht="15">
      <c r="C293" s="19"/>
    </row>
    <row r="294" ht="15">
      <c r="C294" s="19"/>
    </row>
    <row r="295" ht="15">
      <c r="C295" s="19"/>
    </row>
    <row r="296" ht="15">
      <c r="C296" s="19"/>
    </row>
    <row r="297" ht="15">
      <c r="C297" s="19"/>
    </row>
    <row r="298" ht="15">
      <c r="C298" s="19"/>
    </row>
    <row r="299" ht="15">
      <c r="C299" s="19"/>
    </row>
    <row r="300" ht="15">
      <c r="C300" s="19"/>
    </row>
    <row r="301" ht="15">
      <c r="C301" s="19"/>
    </row>
    <row r="302" ht="15">
      <c r="C302" s="19"/>
    </row>
    <row r="303" ht="15">
      <c r="C303" s="19"/>
    </row>
    <row r="304" ht="15">
      <c r="C304" s="19"/>
    </row>
    <row r="305" ht="15">
      <c r="C305" s="19"/>
    </row>
    <row r="306" ht="15">
      <c r="C306" s="19"/>
    </row>
    <row r="307" ht="15">
      <c r="C307" s="19"/>
    </row>
    <row r="308" ht="15">
      <c r="C308" s="19"/>
    </row>
    <row r="309" ht="15">
      <c r="C309" s="19"/>
    </row>
    <row r="310" ht="15">
      <c r="C310" s="19"/>
    </row>
    <row r="311" ht="15">
      <c r="C311" s="19"/>
    </row>
    <row r="312" ht="15">
      <c r="C312" s="19"/>
    </row>
    <row r="313" ht="15">
      <c r="C313" s="19"/>
    </row>
    <row r="314" ht="15">
      <c r="C314" s="19"/>
    </row>
    <row r="315" ht="15">
      <c r="C315" s="19"/>
    </row>
    <row r="316" ht="15">
      <c r="C316" s="19"/>
    </row>
    <row r="317" ht="15">
      <c r="C317" s="19"/>
    </row>
    <row r="318" ht="15">
      <c r="C318" s="19"/>
    </row>
    <row r="319" ht="15">
      <c r="C319" s="19"/>
    </row>
    <row r="320" ht="15">
      <c r="C320" s="19"/>
    </row>
    <row r="321" ht="15">
      <c r="C321" s="19"/>
    </row>
    <row r="322" ht="15">
      <c r="C322" s="19"/>
    </row>
    <row r="323" ht="15">
      <c r="C323" s="19"/>
    </row>
    <row r="324" ht="15">
      <c r="C324" s="19"/>
    </row>
    <row r="325" ht="15">
      <c r="C325" s="19"/>
    </row>
    <row r="326" ht="15">
      <c r="C326" s="19"/>
    </row>
    <row r="327" ht="15">
      <c r="C327" s="19"/>
    </row>
    <row r="328" ht="15">
      <c r="C328" s="19"/>
    </row>
    <row r="329" ht="15">
      <c r="C329" s="19"/>
    </row>
    <row r="330" ht="15">
      <c r="C330" s="19"/>
    </row>
    <row r="331" ht="15">
      <c r="C331" s="19"/>
    </row>
    <row r="332" ht="15">
      <c r="C332" s="19"/>
    </row>
    <row r="333" ht="15">
      <c r="C333" s="19"/>
    </row>
    <row r="334" ht="15">
      <c r="C334" s="19"/>
    </row>
    <row r="335" ht="15">
      <c r="C335" s="19"/>
    </row>
    <row r="336" ht="15">
      <c r="C336" s="19"/>
    </row>
    <row r="337" ht="15">
      <c r="C337" s="19"/>
    </row>
    <row r="338" ht="15">
      <c r="C338" s="19"/>
    </row>
    <row r="339" ht="15">
      <c r="C339" s="19"/>
    </row>
    <row r="340" ht="15">
      <c r="C340" s="19"/>
    </row>
    <row r="341" ht="15">
      <c r="C341" s="19"/>
    </row>
    <row r="342" ht="15">
      <c r="C342" s="19"/>
    </row>
    <row r="343" ht="15">
      <c r="C343" s="19"/>
    </row>
    <row r="344" ht="15">
      <c r="C344" s="19"/>
    </row>
    <row r="345" ht="15">
      <c r="C345" s="19"/>
    </row>
    <row r="346" ht="15">
      <c r="C346" s="19"/>
    </row>
    <row r="347" ht="15">
      <c r="C347" s="19"/>
    </row>
    <row r="348" ht="15">
      <c r="C348" s="19"/>
    </row>
    <row r="349" ht="15">
      <c r="C349" s="19"/>
    </row>
    <row r="350" ht="15">
      <c r="C350" s="19"/>
    </row>
    <row r="351" ht="15">
      <c r="C351" s="19"/>
    </row>
    <row r="352" ht="15">
      <c r="C352" s="19"/>
    </row>
    <row r="353" ht="15">
      <c r="C353" s="19"/>
    </row>
    <row r="354" ht="15">
      <c r="C354" s="19"/>
    </row>
    <row r="355" ht="15">
      <c r="C355" s="19"/>
    </row>
    <row r="356" ht="15">
      <c r="C356" s="19"/>
    </row>
    <row r="357" ht="15">
      <c r="C357" s="19"/>
    </row>
    <row r="358" ht="15">
      <c r="C358" s="19"/>
    </row>
    <row r="359" ht="15">
      <c r="C359" s="19"/>
    </row>
    <row r="360" ht="15">
      <c r="C360" s="19"/>
    </row>
    <row r="361" ht="15">
      <c r="C361" s="19"/>
    </row>
    <row r="362" ht="15">
      <c r="C362" s="19"/>
    </row>
    <row r="363" ht="15">
      <c r="C363" s="19"/>
    </row>
    <row r="364" ht="15">
      <c r="C364" s="19"/>
    </row>
    <row r="365" ht="15">
      <c r="C365" s="19"/>
    </row>
    <row r="366" ht="15">
      <c r="C366" s="19"/>
    </row>
    <row r="367" ht="15">
      <c r="C367" s="19"/>
    </row>
    <row r="368" ht="15">
      <c r="C368" s="19"/>
    </row>
    <row r="369" ht="15">
      <c r="C369" s="19"/>
    </row>
    <row r="370" ht="15">
      <c r="C370" s="19"/>
    </row>
    <row r="371" ht="15">
      <c r="C371" s="19"/>
    </row>
    <row r="372" ht="15">
      <c r="C372" s="19"/>
    </row>
    <row r="373" ht="15">
      <c r="C373" s="19"/>
    </row>
    <row r="374" ht="15">
      <c r="C374" s="19"/>
    </row>
    <row r="375" ht="15">
      <c r="C375" s="19"/>
    </row>
    <row r="376" ht="15">
      <c r="C376" s="19"/>
    </row>
    <row r="377" ht="15">
      <c r="C377" s="19"/>
    </row>
    <row r="378" ht="15">
      <c r="C378" s="19"/>
    </row>
    <row r="379" ht="15">
      <c r="C379" s="19"/>
    </row>
    <row r="380" ht="15">
      <c r="C380" s="19"/>
    </row>
    <row r="381" ht="15">
      <c r="C381" s="19"/>
    </row>
    <row r="382" ht="15">
      <c r="C382" s="19"/>
    </row>
    <row r="383" ht="15">
      <c r="C383" s="19"/>
    </row>
    <row r="384" ht="15">
      <c r="C384" s="19"/>
    </row>
    <row r="385" ht="15">
      <c r="C385" s="19"/>
    </row>
    <row r="386" ht="15">
      <c r="C386" s="19"/>
    </row>
    <row r="387" ht="15">
      <c r="C387" s="19"/>
    </row>
    <row r="388" ht="15">
      <c r="C388" s="19"/>
    </row>
    <row r="389" ht="15">
      <c r="C389" s="19"/>
    </row>
    <row r="390" ht="15">
      <c r="C390" s="19"/>
    </row>
    <row r="391" ht="15">
      <c r="C391" s="19"/>
    </row>
    <row r="392" ht="15">
      <c r="C392" s="19"/>
    </row>
    <row r="393" ht="15">
      <c r="C393" s="19"/>
    </row>
    <row r="394" ht="15">
      <c r="C394" s="19"/>
    </row>
    <row r="395" ht="15">
      <c r="C395" s="19"/>
    </row>
    <row r="396" ht="15">
      <c r="C396" s="19"/>
    </row>
    <row r="397" ht="15">
      <c r="C397" s="19"/>
    </row>
    <row r="398" ht="15">
      <c r="C398" s="19"/>
    </row>
    <row r="399" ht="15">
      <c r="C399" s="19"/>
    </row>
    <row r="400" ht="15">
      <c r="C400" s="19"/>
    </row>
    <row r="401" ht="15">
      <c r="C401" s="19"/>
    </row>
    <row r="402" ht="15">
      <c r="C402" s="19"/>
    </row>
    <row r="403" ht="15">
      <c r="C403" s="19"/>
    </row>
    <row r="404" ht="15">
      <c r="C404" s="19"/>
    </row>
    <row r="405" ht="15">
      <c r="C405" s="19"/>
    </row>
    <row r="406" ht="15">
      <c r="C406" s="19"/>
    </row>
    <row r="407" ht="15">
      <c r="C407" s="19"/>
    </row>
    <row r="408" ht="15">
      <c r="C408" s="19"/>
    </row>
    <row r="409" ht="15">
      <c r="C409" s="19"/>
    </row>
    <row r="410" ht="15">
      <c r="C410" s="19"/>
    </row>
    <row r="411" ht="15">
      <c r="C411" s="19"/>
    </row>
    <row r="412" ht="15">
      <c r="C412" s="19"/>
    </row>
    <row r="413" ht="15">
      <c r="C413" s="19"/>
    </row>
    <row r="414" ht="15">
      <c r="C414" s="19"/>
    </row>
    <row r="415" ht="15">
      <c r="C415" s="19"/>
    </row>
    <row r="416" ht="15">
      <c r="C416" s="19"/>
    </row>
    <row r="417" ht="15">
      <c r="C417" s="19"/>
    </row>
    <row r="418" ht="15">
      <c r="C418" s="19"/>
    </row>
    <row r="419" ht="15">
      <c r="C419" s="19"/>
    </row>
    <row r="420" ht="15">
      <c r="C420" s="19"/>
    </row>
    <row r="421" ht="15">
      <c r="C421" s="19"/>
    </row>
    <row r="422" ht="15">
      <c r="C422" s="19"/>
    </row>
    <row r="423" ht="15">
      <c r="C423" s="19"/>
    </row>
    <row r="424" ht="15">
      <c r="C424" s="19"/>
    </row>
    <row r="425" ht="15">
      <c r="C425" s="19"/>
    </row>
    <row r="426" ht="15">
      <c r="C426" s="19"/>
    </row>
    <row r="427" ht="15">
      <c r="C427" s="19"/>
    </row>
    <row r="428" ht="15">
      <c r="C428" s="19"/>
    </row>
    <row r="429" ht="15">
      <c r="C429" s="19"/>
    </row>
    <row r="430" ht="15">
      <c r="C430" s="19"/>
    </row>
    <row r="431" ht="15">
      <c r="C431" s="19"/>
    </row>
    <row r="432" ht="15">
      <c r="C432" s="19"/>
    </row>
    <row r="433" ht="15">
      <c r="C433" s="19"/>
    </row>
    <row r="434" ht="15">
      <c r="C434" s="19"/>
    </row>
    <row r="435" ht="15">
      <c r="C435" s="19"/>
    </row>
    <row r="436" ht="15">
      <c r="C436" s="19"/>
    </row>
    <row r="437" ht="15">
      <c r="C437" s="19"/>
    </row>
    <row r="438" ht="15">
      <c r="C438" s="19"/>
    </row>
    <row r="439" ht="15">
      <c r="C439" s="19"/>
    </row>
    <row r="440" ht="15">
      <c r="C440" s="19"/>
    </row>
    <row r="441" ht="15">
      <c r="C441" s="19"/>
    </row>
    <row r="442" ht="15">
      <c r="C442" s="19"/>
    </row>
    <row r="443" ht="15">
      <c r="C443" s="19"/>
    </row>
    <row r="444" ht="15">
      <c r="C444" s="19"/>
    </row>
    <row r="445" ht="15">
      <c r="C445" s="19"/>
    </row>
    <row r="446" ht="15">
      <c r="C446" s="19"/>
    </row>
    <row r="447" ht="15">
      <c r="C447" s="19"/>
    </row>
    <row r="448" ht="15">
      <c r="C448" s="19"/>
    </row>
    <row r="449" ht="15">
      <c r="C449" s="19"/>
    </row>
    <row r="450" ht="15">
      <c r="C450" s="19"/>
    </row>
    <row r="451" ht="15">
      <c r="C451" s="19"/>
    </row>
    <row r="452" ht="15">
      <c r="C452" s="19"/>
    </row>
    <row r="453" ht="15">
      <c r="C453" s="19"/>
    </row>
    <row r="454" ht="15">
      <c r="C454" s="19"/>
    </row>
    <row r="455" ht="15">
      <c r="C455" s="19"/>
    </row>
    <row r="456" ht="15">
      <c r="C456" s="19"/>
    </row>
    <row r="457" ht="15">
      <c r="C457" s="19"/>
    </row>
    <row r="458" ht="15">
      <c r="C458" s="19"/>
    </row>
    <row r="459" ht="15">
      <c r="C459" s="19"/>
    </row>
    <row r="460" ht="15">
      <c r="C460" s="19"/>
    </row>
    <row r="461" ht="15">
      <c r="C461" s="19"/>
    </row>
    <row r="462" ht="15">
      <c r="C462" s="19"/>
    </row>
    <row r="463" ht="15">
      <c r="C463" s="19"/>
    </row>
    <row r="464" ht="15">
      <c r="C464" s="19"/>
    </row>
    <row r="465" ht="15">
      <c r="C465" s="19"/>
    </row>
    <row r="466" ht="15">
      <c r="C466" s="19"/>
    </row>
    <row r="467" ht="15">
      <c r="C467" s="19"/>
    </row>
    <row r="468" ht="15">
      <c r="C468" s="19"/>
    </row>
    <row r="469" ht="15">
      <c r="C469" s="19"/>
    </row>
  </sheetData>
  <sheetProtection/>
  <mergeCells count="15">
    <mergeCell ref="D44:D45"/>
    <mergeCell ref="A1:F1"/>
    <mergeCell ref="A2:F2"/>
    <mergeCell ref="A3:F3"/>
    <mergeCell ref="F8:F9"/>
    <mergeCell ref="F44:F45"/>
    <mergeCell ref="F28:F29"/>
    <mergeCell ref="F46:F47"/>
    <mergeCell ref="F94:F95"/>
    <mergeCell ref="F86:F87"/>
    <mergeCell ref="F88:F89"/>
    <mergeCell ref="F90:F91"/>
    <mergeCell ref="F84:F85"/>
    <mergeCell ref="F48:F49"/>
    <mergeCell ref="F66:F67"/>
  </mergeCells>
  <printOptions/>
  <pageMargins left="0.31496062992125984" right="0.31496062992125984" top="0.33" bottom="0.31" header="0.31496062992125984" footer="0.31496062992125984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Big Brother</cp:lastModifiedBy>
  <cp:lastPrinted>2015-04-03T16:14:36Z</cp:lastPrinted>
  <dcterms:created xsi:type="dcterms:W3CDTF">2015-02-17T14:19:31Z</dcterms:created>
  <dcterms:modified xsi:type="dcterms:W3CDTF">2015-04-06T13:51:05Z</dcterms:modified>
  <cp:category/>
  <cp:version/>
  <cp:contentType/>
  <cp:contentStatus/>
</cp:coreProperties>
</file>