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0" yWindow="615" windowWidth="23655" windowHeight="9150"/>
  </bookViews>
  <sheets>
    <sheet name="Sheet" sheetId="1" r:id="rId1"/>
  </sheets>
  <definedNames>
    <definedName name="_xlnm._FilterDatabase" localSheetId="0" hidden="1">Sheet!$A$5:$BI$18</definedName>
  </definedNames>
  <calcPr calcId="125725"/>
</workbook>
</file>

<file path=xl/calcChain.xml><?xml version="1.0" encoding="utf-8"?>
<calcChain xmlns="http://schemas.openxmlformats.org/spreadsheetml/2006/main">
  <c r="B18" i="1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<sst xmlns="http://schemas.openxmlformats.org/spreadsheetml/2006/main" count="441" uniqueCount="161">
  <si>
    <t>% зниження</t>
  </si>
  <si>
    <t>+0567785917</t>
  </si>
  <si>
    <t>+0567940279</t>
  </si>
  <si>
    <t>+0675600674</t>
  </si>
  <si>
    <t>+380567209577</t>
  </si>
  <si>
    <t>+380567446448</t>
  </si>
  <si>
    <t>+380567961101</t>
  </si>
  <si>
    <t>+380675601712</t>
  </si>
  <si>
    <t>+380969315503</t>
  </si>
  <si>
    <t>,,</t>
  </si>
  <si>
    <t>0 (0)</t>
  </si>
  <si>
    <t>01/2023</t>
  </si>
  <si>
    <t>02215851</t>
  </si>
  <si>
    <t>03341305</t>
  </si>
  <si>
    <t>0443640784</t>
  </si>
  <si>
    <t>0555/ПЦС-2023</t>
  </si>
  <si>
    <t>0800300078</t>
  </si>
  <si>
    <t>090286</t>
  </si>
  <si>
    <t>09320000-8 Пара, гаряча вода та пов’язана продукція</t>
  </si>
  <si>
    <t>1</t>
  </si>
  <si>
    <t>1236/СП-2023</t>
  </si>
  <si>
    <t>1600В</t>
  </si>
  <si>
    <t>1600С</t>
  </si>
  <si>
    <t>19087191</t>
  </si>
  <si>
    <t>2023</t>
  </si>
  <si>
    <t>23-2</t>
  </si>
  <si>
    <t>2676305397</t>
  </si>
  <si>
    <t>32688148</t>
  </si>
  <si>
    <t>36216548</t>
  </si>
  <si>
    <t>39761566</t>
  </si>
  <si>
    <t>40752002</t>
  </si>
  <si>
    <t>40906271</t>
  </si>
  <si>
    <t>41612783</t>
  </si>
  <si>
    <t>41612830</t>
  </si>
  <si>
    <t>42353652</t>
  </si>
  <si>
    <t>48440000-4 Пакети програмного забезпечення для фінансового аналізу та бухгалтерського обліку</t>
  </si>
  <si>
    <t>5-НП/23</t>
  </si>
  <si>
    <t>6-НП/2023</t>
  </si>
  <si>
    <t>65110000-7 Розподіл води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</si>
  <si>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</si>
  <si>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</si>
  <si>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75250000-3 Послуги пожежних і рятувальних служб</t>
  </si>
  <si>
    <t>79710000-4 Охоронні послуги</t>
  </si>
  <si>
    <t>79980000-7 Послуги з передплати друкованих видань</t>
  </si>
  <si>
    <t>79990000-0 Різні послуги, пов’язані з діловою сферою</t>
  </si>
  <si>
    <t>90430000-0 Послуги з відведення стічних вод</t>
  </si>
  <si>
    <t>90500000-2 Послуги у сфері поводження зі сміттям та відходами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</si>
  <si>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</si>
  <si>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</si>
  <si>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</si>
  <si>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</si>
  <si>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</si>
  <si>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</si>
  <si>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</si>
  <si>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Водовідведення  за адресами : м. Дніпро, просп. Д.Яворницького,13/15; вул. Героїв Крут,10; вул. С.Єфремова,26;вул. С.Єфремова,2а</t>
  </si>
  <si>
    <t>Водопостачання  за адресами : м. Дніпро, просп. Д.Яворницького,13/15; вул. Героїв Крут,10; вул. С.Єфремова,26;вул. С.Єфремова,2а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</si>
  <si>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</si>
  <si>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</si>
  <si>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</si>
  <si>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</si>
  <si>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</si>
  <si>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ДГП23-210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</si>
  <si>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</si>
  <si>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</si>
  <si>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</si>
  <si>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</si>
  <si>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</si>
  <si>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</si>
  <si>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</si>
  <si>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</si>
  <si>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</si>
  <si>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Експлуатаційні послуги пов'язані з утриманням багатоквартирного будинку  за адресою: м.Дніпро, вул. С.Єфремова,26</t>
  </si>
  <si>
    <t>Експлуатаційні послуги пов'язані з утриманням багатоквартирного будинку та прибудинкової території за адресою: м.Дніпро, вул. С.Єфремова,26</t>
  </si>
  <si>
    <t>Експлуатаційні послуги пов'язані з утриманням багатоквартирного будинкута прибудинкової території за адресою: м.Дніпро, вул. С.Єфремова,2а</t>
  </si>
  <si>
    <t>Експлуатаційні послуги пов'язані з утриманням багатоквартирного будинкута прибудинкової території за адресою: м.Дніпро, вул. С.Єфремова,2а , де заклад має нежитлове приміщення для виконання статутних завдань.</t>
  </si>
  <si>
    <t>Експлуатаційні послуги, пов'язані  з утриманням  будинку  та прибудинкової території за адресою: м. Дніпро, вул. Героїв Крут,10, де заклад має нежитлове приміщення для виконання статутних завдань</t>
  </si>
  <si>
    <t>Експлуатаційні послуги, пов'язані з утриманням  будинку  та прибудинкової території ( послуги з  домоуправління) за адресою: м. Дніпро, просп. Д.Яворницького, буд.13/15).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</si>
  <si>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</si>
  <si>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</si>
  <si>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</si>
  <si>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24 травня о 13:57 з використанням http://zakupki.prom.ua</t>
  </si>
  <si>
    <t>КЕП</t>
  </si>
  <si>
    <t>КОМУНАЛЬНЕ ПІДПРИЄМСТВО "ДНІПРОВОДОКАНАЛ" ДНІПРОВСЬКОЇ МІСЬКОЇ РАДИ</t>
  </si>
  <si>
    <t>КОМУНАЛЬНЕ ПІДПРИЄМСТВО "ЖИЛСЕРВІС-14" ДНІПРОПЕТРОВСЬКОЇ МІСЬКОЇ РАДИ</t>
  </si>
  <si>
    <t>КОМУНАЛЬНЕ ПІДПРИЄМСТВО "ТЕПЛОЕНЕРГО"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</si>
  <si>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</si>
  <si>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</si>
  <si>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</si>
  <si>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</si>
  <si>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</si>
  <si>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М-04/404</t>
  </si>
  <si>
    <t>М/105/01/2023</t>
  </si>
  <si>
    <t>МІСЬКИЙ КОМУНАЛЬНИЙ ЗАКЛАД КУЛЬТУРИ "ДНІПРОВСЬКА ДИТЯЧА МУЗИЧНА ШКОЛА №2 ІМ. А.Я. ШТОГАРЕНКА"</t>
  </si>
  <si>
    <t>МАКСИМОВ ЄВГЕН АНАТОЛІЙОВИЧ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</si>
  <si>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</si>
  <si>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</si>
  <si>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</si>
  <si>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</si>
  <si>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</si>
  <si>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</si>
  <si>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ОБ'ЄДНАННЯ СПІВВЛАСНИКІВ БАГАТОКВАРТИРНОГО БУДИНКУ "ГОРНИЙ1115"</t>
  </si>
  <si>
    <t>ОБ'ЄДНАННЯ СПІВВЛАСНИКІВ БАГАТОКВАРТИРНОГО БУДИНКУ "ДНІПРОВСЬКЕ555"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</si>
  <si>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</si>
  <si>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</si>
  <si>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</si>
  <si>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</si>
  <si>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</si>
  <si>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</si>
  <si>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</si>
  <si>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Передплата періодичного видання "Наше місто" 1 комплект</t>
  </si>
  <si>
    <t>Посилання на редукціон</t>
  </si>
  <si>
    <t>Послуга з постачання теплової енергії за адресами: м.Дніпро, просп. Д.Яворницького 13/15; вул.Героїв Крут,10; вул.С.Єфремова,26; вул.С.Єфремова,2а. (Пара,гаряча вода та пов'язана продукція)</t>
  </si>
  <si>
    <t>Послуга з постачання теплової енергії за адресами: м.Дніпро, просп. Д.Яворницького 13/15; вул.Героїв Крут,10; вул.С.Єфремова,26; вул.С.Єфремова,2а. (Пара,гаряча вода та пов'язана продукція) на   2023р.</t>
  </si>
  <si>
    <t>Послуга з централізованого водовідведення за адресами : м. Дніпро, просп. Д.Яворницького,13/15; вул. Героїв Крут,10; вул. С.Єфремова,26;вул. С.Єфремова,2а</t>
  </si>
  <si>
    <t>Послуга з централізованого водопостачання за адресами : м. Дніпро, просп. Д.Яворницького,13/15; вул. Героїв Крут,10; вул. С.Єфремова,26;вул. С.Єфремова,2а для потреб закладу у 2023 році</t>
  </si>
  <si>
    <t>Послуга забезпечення постійного технічного супроводу компютерної програми ("ЄІСУБ для місцевого бюджету") для потреб закладу.</t>
  </si>
  <si>
    <t>Послуги з  домоуправління (щодо  експлуатаційних послуг, пов'язаних  з утримання  будинку  та прибудинкової території за адресою: м. Дніпро, вул. Героїв Крут,10,).</t>
  </si>
  <si>
    <t>Послуги з адміністрування (обслуговування) програмного забезпечення по постачанню пакетів  програмного забезпечення "ІС-Про" для потреб закладу</t>
  </si>
  <si>
    <t>Послуги з вивезення та утилізації сміття за адресами : просп. Д. Яворницького,13/15, вул. С. Єфремова,26 та вул. С. Єфремова,2а</t>
  </si>
  <si>
    <t xml:space="preserve">Послуги з обслуговування протипожежної сигналізації  за адресами: м. Дніпро, просп. Д. Яворницького,13/15; вул. С.Єфремова,26 ; вул. С.Єфремова,2а; вул. Героїв Крут,10 </t>
  </si>
  <si>
    <t>Послуги з охоронної сигналізації  об'єктів  , послуги з моніторингу сигналів тривоги, що надходять з пристроїв охоронної сигналізації за адресами: м. Дніпро , просп .Д.Яворницького,13/15; вул. С.Єфремова,26; вул. С.Єфремова, 2а; вул. Героїв Крут,10 з підключенням на пульт централізованого спостереження.</t>
  </si>
  <si>
    <t xml:space="preserve">Послуги з охоронної сигналізації за адресами: м. Дніпро , просп .Д.Яворницького,13/15; вул. С.Єфремова,26; вул. С.Єфремова, 2а; вул. Героїв Крут,10 </t>
  </si>
  <si>
    <t>Послуги з передплати друкованих видань (періодичне видання "Наше місто") 1комплект</t>
  </si>
  <si>
    <t>Послуги з поводження з побутовими  відходами за адресами : просп. Д. Яворницького,13/15, вул. С. Єфремова,26 та вул. С. Єфремова,2а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</si>
  <si>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</si>
  <si>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</si>
  <si>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</si>
  <si>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</si>
  <si>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</si>
  <si>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</si>
  <si>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</si>
  <si>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</si>
  <si>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</si>
  <si>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</si>
  <si>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</si>
  <si>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</si>
  <si>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</si>
  <si>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</si>
  <si>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</si>
  <si>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</si>
  <si>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</si>
  <si>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</si>
  <si>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</si>
  <si>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</si>
  <si>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</si>
  <si>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</si>
  <si>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</si>
  <si>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</si>
  <si>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</si>
  <si>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Юлія Андріївна Свиридова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</si>
  <si>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</si>
  <si>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</si>
  <si>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гігакалорія</t>
  </si>
  <si>
    <t>завершено</t>
  </si>
  <si>
    <t>метри кубічні</t>
  </si>
  <si>
    <t>не указано</t>
  </si>
  <si>
    <t>послуга</t>
  </si>
  <si>
    <t>підписано</t>
  </si>
  <si>
    <t>штуки</t>
  </si>
  <si>
    <t>№</t>
  </si>
  <si>
    <t>Список державних закупівель 2023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</si>
</sst>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40253794" TargetMode="External"/><Relationship Id="rId13" Type="http://schemas.openxmlformats.org/officeDocument/2006/relationships/hyperlink" Target="https://my.zakupki.prom.ua/remote/dispatcher/state_purchase_view/39966081" TargetMode="External"/><Relationship Id="rId3" Type="http://schemas.openxmlformats.org/officeDocument/2006/relationships/hyperlink" Target="https://my.zakupki.prom.ua/remote/dispatcher/state_purchase_view/41347681" TargetMode="External"/><Relationship Id="rId7" Type="http://schemas.openxmlformats.org/officeDocument/2006/relationships/hyperlink" Target="https://my.zakupki.prom.ua/remote/dispatcher/state_purchase_view/40561591" TargetMode="External"/><Relationship Id="rId12" Type="http://schemas.openxmlformats.org/officeDocument/2006/relationships/hyperlink" Target="https://my.zakupki.prom.ua/remote/dispatcher/state_purchase_view/39966391" TargetMode="External"/><Relationship Id="rId2" Type="http://schemas.openxmlformats.org/officeDocument/2006/relationships/hyperlink" Target="https://my.zakupki.prom.ua/remote/dispatcher/state_purchase_view/42283924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41191948" TargetMode="External"/><Relationship Id="rId11" Type="http://schemas.openxmlformats.org/officeDocument/2006/relationships/hyperlink" Target="https://my.zakupki.prom.ua/remote/dispatcher/state_purchase_view/40019248" TargetMode="External"/><Relationship Id="rId5" Type="http://schemas.openxmlformats.org/officeDocument/2006/relationships/hyperlink" Target="https://my.zakupki.prom.ua/remote/dispatcher/state_purchase_view/41223447" TargetMode="External"/><Relationship Id="rId10" Type="http://schemas.openxmlformats.org/officeDocument/2006/relationships/hyperlink" Target="https://my.zakupki.prom.ua/remote/dispatcher/state_purchase_view/40238898" TargetMode="External"/><Relationship Id="rId4" Type="http://schemas.openxmlformats.org/officeDocument/2006/relationships/hyperlink" Target="https://my.zakupki.prom.ua/remote/dispatcher/state_purchase_view/41346990" TargetMode="External"/><Relationship Id="rId9" Type="http://schemas.openxmlformats.org/officeDocument/2006/relationships/hyperlink" Target="https://my.zakupki.prom.ua/remote/dispatcher/state_purchase_view/40251645" TargetMode="External"/><Relationship Id="rId14" Type="http://schemas.openxmlformats.org/officeDocument/2006/relationships/hyperlink" Target="https://my.zakupki.prom.ua/remote/dispatcher/state_purchase_view/39965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9"/>
  <sheetViews>
    <sheetView tabSelected="1" workbookViewId="0">
      <pane ySplit="5" topLeftCell="A6" activePane="bottomLeft" state="frozen"/>
      <selection pane="bottomLeft" activeCell="A19" sqref="A19:A37"/>
    </sheetView>
  </sheetViews>
  <sheetFormatPr defaultColWidth="11.42578125" defaultRowHeight="1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>
      <c r="A1" s="1" t="s">
        <v>150</v>
      </c>
    </row>
    <row r="2" spans="1:61">
      <c r="A2" s="2" t="s">
        <v>48</v>
      </c>
    </row>
    <row r="4" spans="1:61">
      <c r="A4" s="1" t="s">
        <v>160</v>
      </c>
    </row>
    <row r="5" spans="1:61" ht="19.5" customHeight="1">
      <c r="A5" s="3" t="s">
        <v>159</v>
      </c>
      <c r="B5" s="3" t="s">
        <v>51</v>
      </c>
      <c r="C5" s="3" t="s">
        <v>52</v>
      </c>
      <c r="D5" s="3" t="s">
        <v>145</v>
      </c>
      <c r="E5" s="3" t="s">
        <v>124</v>
      </c>
      <c r="F5" s="3" t="s">
        <v>130</v>
      </c>
      <c r="G5" s="3" t="s">
        <v>85</v>
      </c>
      <c r="H5" s="3" t="s">
        <v>144</v>
      </c>
      <c r="I5" s="3" t="s">
        <v>81</v>
      </c>
      <c r="J5" s="3" t="s">
        <v>103</v>
      </c>
      <c r="K5" s="3" t="s">
        <v>49</v>
      </c>
      <c r="L5" s="3" t="s">
        <v>104</v>
      </c>
      <c r="M5" s="3" t="s">
        <v>105</v>
      </c>
      <c r="N5" s="3" t="s">
        <v>57</v>
      </c>
      <c r="O5" s="3" t="s">
        <v>58</v>
      </c>
      <c r="P5" s="3" t="s">
        <v>56</v>
      </c>
      <c r="Q5" s="3" t="s">
        <v>64</v>
      </c>
      <c r="R5" s="3" t="s">
        <v>68</v>
      </c>
      <c r="S5" s="3" t="s">
        <v>67</v>
      </c>
      <c r="T5" s="3" t="s">
        <v>126</v>
      </c>
      <c r="U5" s="3" t="s">
        <v>125</v>
      </c>
      <c r="V5" s="3" t="s">
        <v>62</v>
      </c>
      <c r="W5" s="3" t="s">
        <v>89</v>
      </c>
      <c r="X5" s="3" t="s">
        <v>106</v>
      </c>
      <c r="Y5" s="3" t="s">
        <v>107</v>
      </c>
      <c r="Z5" s="3" t="s">
        <v>88</v>
      </c>
      <c r="AA5" s="3" t="s">
        <v>108</v>
      </c>
      <c r="AB5" s="3" t="s">
        <v>102</v>
      </c>
      <c r="AC5" s="3" t="s">
        <v>87</v>
      </c>
      <c r="AD5" s="3" t="s">
        <v>53</v>
      </c>
      <c r="AE5" s="3" t="s">
        <v>78</v>
      </c>
      <c r="AF5" s="3" t="s">
        <v>135</v>
      </c>
      <c r="AG5" s="3" t="s">
        <v>97</v>
      </c>
      <c r="AH5" s="3" t="s">
        <v>128</v>
      </c>
      <c r="AI5" s="3" t="s">
        <v>129</v>
      </c>
      <c r="AJ5" s="3" t="s">
        <v>95</v>
      </c>
      <c r="AK5" s="3" t="s">
        <v>136</v>
      </c>
      <c r="AL5" s="3" t="s">
        <v>0</v>
      </c>
      <c r="AM5" s="3" t="s">
        <v>148</v>
      </c>
      <c r="AN5" s="3" t="s">
        <v>50</v>
      </c>
      <c r="AO5" s="3" t="s">
        <v>77</v>
      </c>
      <c r="AP5" s="3" t="s">
        <v>86</v>
      </c>
      <c r="AQ5" s="3" t="s">
        <v>136</v>
      </c>
      <c r="AR5" s="3" t="s">
        <v>0</v>
      </c>
      <c r="AS5" s="3" t="s">
        <v>110</v>
      </c>
      <c r="AT5" s="3" t="s">
        <v>65</v>
      </c>
      <c r="AU5" s="3" t="s">
        <v>147</v>
      </c>
      <c r="AV5" s="3" t="s">
        <v>146</v>
      </c>
      <c r="AW5" s="3" t="s">
        <v>131</v>
      </c>
      <c r="AX5" s="3" t="s">
        <v>63</v>
      </c>
      <c r="AY5" s="3" t="s">
        <v>98</v>
      </c>
      <c r="AZ5" s="3" t="s">
        <v>137</v>
      </c>
      <c r="BA5" s="3" t="s">
        <v>134</v>
      </c>
      <c r="BB5" s="3" t="s">
        <v>133</v>
      </c>
      <c r="BC5" s="3" t="s">
        <v>66</v>
      </c>
      <c r="BD5" s="3" t="s">
        <v>70</v>
      </c>
      <c r="BE5" s="3" t="s">
        <v>69</v>
      </c>
      <c r="BF5" s="3" t="s">
        <v>132</v>
      </c>
      <c r="BG5" s="3" t="s">
        <v>127</v>
      </c>
      <c r="BH5" s="3" t="s">
        <v>94</v>
      </c>
      <c r="BI5" s="3" t="s">
        <v>59</v>
      </c>
    </row>
    <row r="6" spans="1:61">
      <c r="A6" s="4">
        <v>1</v>
      </c>
      <c r="B6" s="2" t="str">
        <f>HYPERLINK("https://my.zakupki.prom.ua/remote/dispatcher/state_purchase_view/42283924", "UA-2023-05-01-008274-a")</f>
        <v>UA-2023-05-01-008274-a</v>
      </c>
      <c r="C6" s="2" t="s">
        <v>96</v>
      </c>
      <c r="D6" s="1" t="s">
        <v>117</v>
      </c>
      <c r="E6" s="1" t="s">
        <v>117</v>
      </c>
      <c r="F6" s="1" t="s">
        <v>24</v>
      </c>
      <c r="G6" s="1" t="s">
        <v>35</v>
      </c>
      <c r="H6" s="1" t="s">
        <v>79</v>
      </c>
      <c r="I6" s="1" t="s">
        <v>143</v>
      </c>
      <c r="J6" s="1" t="s">
        <v>92</v>
      </c>
      <c r="K6" s="1" t="s">
        <v>12</v>
      </c>
      <c r="L6" s="1" t="s">
        <v>149</v>
      </c>
      <c r="M6" s="1" t="s">
        <v>149</v>
      </c>
      <c r="N6" s="1" t="s">
        <v>10</v>
      </c>
      <c r="O6" s="1" t="s">
        <v>10</v>
      </c>
      <c r="P6" s="1" t="s">
        <v>10</v>
      </c>
      <c r="Q6" s="5">
        <v>45047</v>
      </c>
      <c r="R6" s="1"/>
      <c r="S6" s="1"/>
      <c r="T6" s="1"/>
      <c r="U6" s="1"/>
      <c r="V6" s="1" t="s">
        <v>151</v>
      </c>
      <c r="W6" s="4">
        <v>1</v>
      </c>
      <c r="X6" s="6">
        <v>16700</v>
      </c>
      <c r="Y6" s="1" t="s">
        <v>96</v>
      </c>
      <c r="Z6" s="4">
        <v>1</v>
      </c>
      <c r="AA6" s="6">
        <v>16700</v>
      </c>
      <c r="AB6" s="1" t="s">
        <v>156</v>
      </c>
      <c r="AC6" s="1" t="s">
        <v>155</v>
      </c>
      <c r="AD6" s="1" t="s">
        <v>47</v>
      </c>
      <c r="AE6" s="1" t="s">
        <v>99</v>
      </c>
      <c r="AF6" s="1" t="s">
        <v>60</v>
      </c>
      <c r="AG6" s="1" t="s">
        <v>99</v>
      </c>
      <c r="AH6" s="6">
        <v>16700</v>
      </c>
      <c r="AI6" s="6">
        <v>16700</v>
      </c>
      <c r="AJ6" s="1"/>
      <c r="AK6" s="1"/>
      <c r="AL6" s="1"/>
      <c r="AM6" s="1" t="s">
        <v>93</v>
      </c>
      <c r="AN6" s="1" t="s">
        <v>26</v>
      </c>
      <c r="AO6" s="1"/>
      <c r="AP6" s="1" t="s">
        <v>2</v>
      </c>
      <c r="AQ6" s="1"/>
      <c r="AR6" s="1"/>
      <c r="AS6" s="2"/>
      <c r="AT6" s="1"/>
      <c r="AU6" s="1"/>
      <c r="AV6" s="1"/>
      <c r="AW6" s="1" t="s">
        <v>153</v>
      </c>
      <c r="AX6" s="7">
        <v>45047.624080319256</v>
      </c>
      <c r="AY6" s="1" t="s">
        <v>90</v>
      </c>
      <c r="AZ6" s="6">
        <v>16700</v>
      </c>
      <c r="BA6" s="5">
        <v>45047</v>
      </c>
      <c r="BB6" s="5">
        <v>45291</v>
      </c>
      <c r="BC6" s="5">
        <v>45047</v>
      </c>
      <c r="BD6" s="5">
        <v>45047</v>
      </c>
      <c r="BE6" s="7">
        <v>45291</v>
      </c>
      <c r="BF6" s="1" t="s">
        <v>157</v>
      </c>
      <c r="BG6" s="1"/>
      <c r="BH6" s="1"/>
      <c r="BI6" s="1" t="s">
        <v>9</v>
      </c>
    </row>
    <row r="7" spans="1:61">
      <c r="A7" s="4">
        <v>2</v>
      </c>
      <c r="B7" s="2" t="str">
        <f>HYPERLINK("https://my.zakupki.prom.ua/remote/dispatcher/state_purchase_view/41347681", "UA-2023-03-10-008733-a")</f>
        <v>UA-2023-03-10-008733-a</v>
      </c>
      <c r="C7" s="2" t="s">
        <v>96</v>
      </c>
      <c r="D7" s="1" t="s">
        <v>71</v>
      </c>
      <c r="E7" s="1" t="s">
        <v>72</v>
      </c>
      <c r="F7" s="1" t="s">
        <v>24</v>
      </c>
      <c r="G7" s="1" t="s">
        <v>39</v>
      </c>
      <c r="H7" s="1" t="s">
        <v>79</v>
      </c>
      <c r="I7" s="1" t="s">
        <v>143</v>
      </c>
      <c r="J7" s="1" t="s">
        <v>92</v>
      </c>
      <c r="K7" s="1" t="s">
        <v>12</v>
      </c>
      <c r="L7" s="1" t="s">
        <v>149</v>
      </c>
      <c r="M7" s="1" t="s">
        <v>149</v>
      </c>
      <c r="N7" s="1" t="s">
        <v>10</v>
      </c>
      <c r="O7" s="1" t="s">
        <v>10</v>
      </c>
      <c r="P7" s="1" t="s">
        <v>10</v>
      </c>
      <c r="Q7" s="5">
        <v>44995</v>
      </c>
      <c r="R7" s="1"/>
      <c r="S7" s="1"/>
      <c r="T7" s="1"/>
      <c r="U7" s="1"/>
      <c r="V7" s="1" t="s">
        <v>151</v>
      </c>
      <c r="W7" s="4">
        <v>1</v>
      </c>
      <c r="X7" s="6">
        <v>32644.560000000001</v>
      </c>
      <c r="Y7" s="1" t="s">
        <v>96</v>
      </c>
      <c r="Z7" s="4">
        <v>1</v>
      </c>
      <c r="AA7" s="6">
        <v>32644.560000000001</v>
      </c>
      <c r="AB7" s="1" t="s">
        <v>156</v>
      </c>
      <c r="AC7" s="1" t="s">
        <v>155</v>
      </c>
      <c r="AD7" s="1" t="s">
        <v>47</v>
      </c>
      <c r="AE7" s="1" t="s">
        <v>99</v>
      </c>
      <c r="AF7" s="1" t="s">
        <v>60</v>
      </c>
      <c r="AG7" s="1" t="s">
        <v>99</v>
      </c>
      <c r="AH7" s="6">
        <v>32644.560000000001</v>
      </c>
      <c r="AI7" s="6">
        <v>32644.560000000001</v>
      </c>
      <c r="AJ7" s="1"/>
      <c r="AK7" s="1"/>
      <c r="AL7" s="1"/>
      <c r="AM7" s="1" t="s">
        <v>83</v>
      </c>
      <c r="AN7" s="1" t="s">
        <v>29</v>
      </c>
      <c r="AO7" s="1"/>
      <c r="AP7" s="1" t="s">
        <v>8</v>
      </c>
      <c r="AQ7" s="1"/>
      <c r="AR7" s="1"/>
      <c r="AS7" s="2"/>
      <c r="AT7" s="1"/>
      <c r="AU7" s="1"/>
      <c r="AV7" s="1"/>
      <c r="AW7" s="1" t="s">
        <v>153</v>
      </c>
      <c r="AX7" s="7">
        <v>44995.628791819065</v>
      </c>
      <c r="AY7" s="1" t="s">
        <v>37</v>
      </c>
      <c r="AZ7" s="6">
        <v>32644.560000000001</v>
      </c>
      <c r="BA7" s="5">
        <v>44927</v>
      </c>
      <c r="BB7" s="5">
        <v>45291</v>
      </c>
      <c r="BC7" s="5">
        <v>44995</v>
      </c>
      <c r="BD7" s="5">
        <v>44995</v>
      </c>
      <c r="BE7" s="7">
        <v>45291</v>
      </c>
      <c r="BF7" s="1" t="s">
        <v>157</v>
      </c>
      <c r="BG7" s="1"/>
      <c r="BH7" s="1"/>
      <c r="BI7" s="1" t="s">
        <v>9</v>
      </c>
    </row>
    <row r="8" spans="1:61">
      <c r="A8" s="4">
        <v>3</v>
      </c>
      <c r="B8" s="2" t="str">
        <f>HYPERLINK("https://my.zakupki.prom.ua/remote/dispatcher/state_purchase_view/41346990", "UA-2023-03-10-008367-a")</f>
        <v>UA-2023-03-10-008367-a</v>
      </c>
      <c r="C8" s="2" t="s">
        <v>96</v>
      </c>
      <c r="D8" s="1" t="s">
        <v>73</v>
      </c>
      <c r="E8" s="1" t="s">
        <v>74</v>
      </c>
      <c r="F8" s="1" t="s">
        <v>24</v>
      </c>
      <c r="G8" s="1" t="s">
        <v>39</v>
      </c>
      <c r="H8" s="1" t="s">
        <v>79</v>
      </c>
      <c r="I8" s="1" t="s">
        <v>143</v>
      </c>
      <c r="J8" s="1" t="s">
        <v>92</v>
      </c>
      <c r="K8" s="1" t="s">
        <v>12</v>
      </c>
      <c r="L8" s="1" t="s">
        <v>149</v>
      </c>
      <c r="M8" s="1" t="s">
        <v>149</v>
      </c>
      <c r="N8" s="1" t="s">
        <v>10</v>
      </c>
      <c r="O8" s="1" t="s">
        <v>10</v>
      </c>
      <c r="P8" s="1" t="s">
        <v>10</v>
      </c>
      <c r="Q8" s="5">
        <v>44995</v>
      </c>
      <c r="R8" s="1"/>
      <c r="S8" s="1"/>
      <c r="T8" s="1"/>
      <c r="U8" s="1"/>
      <c r="V8" s="1" t="s">
        <v>151</v>
      </c>
      <c r="W8" s="4">
        <v>1</v>
      </c>
      <c r="X8" s="6">
        <v>4429.8</v>
      </c>
      <c r="Y8" s="1" t="s">
        <v>96</v>
      </c>
      <c r="Z8" s="4">
        <v>1</v>
      </c>
      <c r="AA8" s="6">
        <v>4429.8</v>
      </c>
      <c r="AB8" s="1" t="s">
        <v>156</v>
      </c>
      <c r="AC8" s="1" t="s">
        <v>155</v>
      </c>
      <c r="AD8" s="1" t="s">
        <v>47</v>
      </c>
      <c r="AE8" s="1" t="s">
        <v>99</v>
      </c>
      <c r="AF8" s="1" t="s">
        <v>60</v>
      </c>
      <c r="AG8" s="1" t="s">
        <v>99</v>
      </c>
      <c r="AH8" s="6">
        <v>4429.8</v>
      </c>
      <c r="AI8" s="6">
        <v>4429.8</v>
      </c>
      <c r="AJ8" s="1"/>
      <c r="AK8" s="1"/>
      <c r="AL8" s="1"/>
      <c r="AM8" s="1" t="s">
        <v>83</v>
      </c>
      <c r="AN8" s="1" t="s">
        <v>29</v>
      </c>
      <c r="AO8" s="1"/>
      <c r="AP8" s="1" t="s">
        <v>8</v>
      </c>
      <c r="AQ8" s="1"/>
      <c r="AR8" s="1"/>
      <c r="AS8" s="2"/>
      <c r="AT8" s="1"/>
      <c r="AU8" s="1"/>
      <c r="AV8" s="1"/>
      <c r="AW8" s="1" t="s">
        <v>153</v>
      </c>
      <c r="AX8" s="7">
        <v>44995.620134389465</v>
      </c>
      <c r="AY8" s="1" t="s">
        <v>36</v>
      </c>
      <c r="AZ8" s="6">
        <v>4429.8</v>
      </c>
      <c r="BA8" s="5">
        <v>44927</v>
      </c>
      <c r="BB8" s="5">
        <v>45291</v>
      </c>
      <c r="BC8" s="5">
        <v>44995</v>
      </c>
      <c r="BD8" s="5">
        <v>44995</v>
      </c>
      <c r="BE8" s="7">
        <v>45291</v>
      </c>
      <c r="BF8" s="1" t="s">
        <v>157</v>
      </c>
      <c r="BG8" s="1"/>
      <c r="BH8" s="1"/>
      <c r="BI8" s="1" t="s">
        <v>9</v>
      </c>
    </row>
    <row r="9" spans="1:61">
      <c r="A9" s="4">
        <v>4</v>
      </c>
      <c r="B9" s="2" t="str">
        <f>HYPERLINK("https://my.zakupki.prom.ua/remote/dispatcher/state_purchase_view/41223447", "UA-2023-03-03-010228-a")</f>
        <v>UA-2023-03-03-010228-a</v>
      </c>
      <c r="C9" s="2" t="s">
        <v>96</v>
      </c>
      <c r="D9" s="1" t="s">
        <v>76</v>
      </c>
      <c r="E9" s="1" t="s">
        <v>76</v>
      </c>
      <c r="F9" s="1" t="s">
        <v>24</v>
      </c>
      <c r="G9" s="1" t="s">
        <v>44</v>
      </c>
      <c r="H9" s="1" t="s">
        <v>79</v>
      </c>
      <c r="I9" s="1" t="s">
        <v>143</v>
      </c>
      <c r="J9" s="1" t="s">
        <v>92</v>
      </c>
      <c r="K9" s="1" t="s">
        <v>12</v>
      </c>
      <c r="L9" s="1" t="s">
        <v>149</v>
      </c>
      <c r="M9" s="1" t="s">
        <v>149</v>
      </c>
      <c r="N9" s="1" t="s">
        <v>10</v>
      </c>
      <c r="O9" s="1" t="s">
        <v>10</v>
      </c>
      <c r="P9" s="1" t="s">
        <v>10</v>
      </c>
      <c r="Q9" s="5">
        <v>44988</v>
      </c>
      <c r="R9" s="1"/>
      <c r="S9" s="1"/>
      <c r="T9" s="1"/>
      <c r="U9" s="1"/>
      <c r="V9" s="1" t="s">
        <v>151</v>
      </c>
      <c r="W9" s="4">
        <v>1</v>
      </c>
      <c r="X9" s="6">
        <v>11385.6</v>
      </c>
      <c r="Y9" s="1" t="s">
        <v>96</v>
      </c>
      <c r="Z9" s="4">
        <v>1</v>
      </c>
      <c r="AA9" s="6">
        <v>11385.6</v>
      </c>
      <c r="AB9" s="1" t="s">
        <v>156</v>
      </c>
      <c r="AC9" s="1" t="s">
        <v>155</v>
      </c>
      <c r="AD9" s="1" t="s">
        <v>47</v>
      </c>
      <c r="AE9" s="1" t="s">
        <v>99</v>
      </c>
      <c r="AF9" s="1" t="s">
        <v>60</v>
      </c>
      <c r="AG9" s="1" t="s">
        <v>99</v>
      </c>
      <c r="AH9" s="6">
        <v>11385.6</v>
      </c>
      <c r="AI9" s="6">
        <v>11385.6</v>
      </c>
      <c r="AJ9" s="1"/>
      <c r="AK9" s="1"/>
      <c r="AL9" s="1"/>
      <c r="AM9" s="1" t="s">
        <v>100</v>
      </c>
      <c r="AN9" s="1" t="s">
        <v>30</v>
      </c>
      <c r="AO9" s="1"/>
      <c r="AP9" s="1" t="s">
        <v>7</v>
      </c>
      <c r="AQ9" s="1"/>
      <c r="AR9" s="1"/>
      <c r="AS9" s="2"/>
      <c r="AT9" s="1"/>
      <c r="AU9" s="1"/>
      <c r="AV9" s="1"/>
      <c r="AW9" s="1" t="s">
        <v>153</v>
      </c>
      <c r="AX9" s="7">
        <v>44988.664291680638</v>
      </c>
      <c r="AY9" s="1" t="s">
        <v>11</v>
      </c>
      <c r="AZ9" s="6">
        <v>11385.6</v>
      </c>
      <c r="BA9" s="5">
        <v>44927</v>
      </c>
      <c r="BB9" s="5">
        <v>45291</v>
      </c>
      <c r="BC9" s="5">
        <v>44987</v>
      </c>
      <c r="BD9" s="5">
        <v>44927</v>
      </c>
      <c r="BE9" s="7">
        <v>45291</v>
      </c>
      <c r="BF9" s="1" t="s">
        <v>157</v>
      </c>
      <c r="BG9" s="1"/>
      <c r="BH9" s="1"/>
      <c r="BI9" s="1" t="s">
        <v>9</v>
      </c>
    </row>
    <row r="10" spans="1:61">
      <c r="A10" s="4">
        <v>5</v>
      </c>
      <c r="B10" s="2" t="str">
        <f>HYPERLINK("https://my.zakupki.prom.ua/remote/dispatcher/state_purchase_view/41191948", "UA-2023-03-02-009541-a")</f>
        <v>UA-2023-03-02-009541-a</v>
      </c>
      <c r="C10" s="2" t="s">
        <v>96</v>
      </c>
      <c r="D10" s="1" t="s">
        <v>116</v>
      </c>
      <c r="E10" s="1" t="s">
        <v>75</v>
      </c>
      <c r="F10" s="1" t="s">
        <v>24</v>
      </c>
      <c r="G10" s="1" t="s">
        <v>44</v>
      </c>
      <c r="H10" s="1" t="s">
        <v>79</v>
      </c>
      <c r="I10" s="1" t="s">
        <v>143</v>
      </c>
      <c r="J10" s="1" t="s">
        <v>92</v>
      </c>
      <c r="K10" s="1" t="s">
        <v>12</v>
      </c>
      <c r="L10" s="1" t="s">
        <v>149</v>
      </c>
      <c r="M10" s="1" t="s">
        <v>149</v>
      </c>
      <c r="N10" s="1" t="s">
        <v>10</v>
      </c>
      <c r="O10" s="1" t="s">
        <v>10</v>
      </c>
      <c r="P10" s="1" t="s">
        <v>10</v>
      </c>
      <c r="Q10" s="5">
        <v>44987</v>
      </c>
      <c r="R10" s="1"/>
      <c r="S10" s="1"/>
      <c r="T10" s="1"/>
      <c r="U10" s="1"/>
      <c r="V10" s="1" t="s">
        <v>151</v>
      </c>
      <c r="W10" s="4">
        <v>1</v>
      </c>
      <c r="X10" s="6">
        <v>12499.2</v>
      </c>
      <c r="Y10" s="1" t="s">
        <v>96</v>
      </c>
      <c r="Z10" s="4">
        <v>1</v>
      </c>
      <c r="AA10" s="6">
        <v>12499.2</v>
      </c>
      <c r="AB10" s="1" t="s">
        <v>156</v>
      </c>
      <c r="AC10" s="1" t="s">
        <v>155</v>
      </c>
      <c r="AD10" s="1" t="s">
        <v>47</v>
      </c>
      <c r="AE10" s="1" t="s">
        <v>99</v>
      </c>
      <c r="AF10" s="1" t="s">
        <v>60</v>
      </c>
      <c r="AG10" s="1" t="s">
        <v>99</v>
      </c>
      <c r="AH10" s="6">
        <v>12499.2</v>
      </c>
      <c r="AI10" s="6">
        <v>12499.2</v>
      </c>
      <c r="AJ10" s="1"/>
      <c r="AK10" s="1"/>
      <c r="AL10" s="1"/>
      <c r="AM10" s="1" t="s">
        <v>101</v>
      </c>
      <c r="AN10" s="1" t="s">
        <v>31</v>
      </c>
      <c r="AO10" s="1"/>
      <c r="AP10" s="1" t="s">
        <v>3</v>
      </c>
      <c r="AQ10" s="1"/>
      <c r="AR10" s="1"/>
      <c r="AS10" s="2"/>
      <c r="AT10" s="1"/>
      <c r="AU10" s="1"/>
      <c r="AV10" s="1"/>
      <c r="AW10" s="1" t="s">
        <v>153</v>
      </c>
      <c r="AX10" s="7">
        <v>44987.637713115546</v>
      </c>
      <c r="AY10" s="1" t="s">
        <v>19</v>
      </c>
      <c r="AZ10" s="6">
        <v>12499.2</v>
      </c>
      <c r="BA10" s="5">
        <v>44927</v>
      </c>
      <c r="BB10" s="5">
        <v>45291</v>
      </c>
      <c r="BC10" s="5">
        <v>44986</v>
      </c>
      <c r="BD10" s="5">
        <v>44927</v>
      </c>
      <c r="BE10" s="7">
        <v>45291</v>
      </c>
      <c r="BF10" s="1" t="s">
        <v>157</v>
      </c>
      <c r="BG10" s="1"/>
      <c r="BH10" s="1"/>
      <c r="BI10" s="1" t="s">
        <v>9</v>
      </c>
    </row>
    <row r="11" spans="1:61">
      <c r="A11" s="4">
        <v>6</v>
      </c>
      <c r="B11" s="2" t="str">
        <f>HYPERLINK("https://my.zakupki.prom.ua/remote/dispatcher/state_purchase_view/40561591", "UA-2023-02-02-011764-a")</f>
        <v>UA-2023-02-02-011764-a</v>
      </c>
      <c r="C11" s="2" t="s">
        <v>96</v>
      </c>
      <c r="D11" s="1" t="s">
        <v>115</v>
      </c>
      <c r="E11" s="1" t="s">
        <v>115</v>
      </c>
      <c r="F11" s="1" t="s">
        <v>24</v>
      </c>
      <c r="G11" s="1" t="s">
        <v>40</v>
      </c>
      <c r="H11" s="1" t="s">
        <v>79</v>
      </c>
      <c r="I11" s="1" t="s">
        <v>143</v>
      </c>
      <c r="J11" s="1" t="s">
        <v>92</v>
      </c>
      <c r="K11" s="1" t="s">
        <v>12</v>
      </c>
      <c r="L11" s="1" t="s">
        <v>149</v>
      </c>
      <c r="M11" s="1" t="s">
        <v>149</v>
      </c>
      <c r="N11" s="1" t="s">
        <v>10</v>
      </c>
      <c r="O11" s="1" t="s">
        <v>10</v>
      </c>
      <c r="P11" s="1" t="s">
        <v>10</v>
      </c>
      <c r="Q11" s="5">
        <v>44959</v>
      </c>
      <c r="R11" s="1"/>
      <c r="S11" s="1"/>
      <c r="T11" s="1"/>
      <c r="U11" s="1"/>
      <c r="V11" s="1" t="s">
        <v>151</v>
      </c>
      <c r="W11" s="4">
        <v>1</v>
      </c>
      <c r="X11" s="6">
        <v>5760</v>
      </c>
      <c r="Y11" s="1" t="s">
        <v>96</v>
      </c>
      <c r="Z11" s="4">
        <v>1</v>
      </c>
      <c r="AA11" s="6">
        <v>5760</v>
      </c>
      <c r="AB11" s="1" t="s">
        <v>156</v>
      </c>
      <c r="AC11" s="1" t="s">
        <v>155</v>
      </c>
      <c r="AD11" s="1" t="s">
        <v>47</v>
      </c>
      <c r="AE11" s="1" t="s">
        <v>99</v>
      </c>
      <c r="AF11" s="1" t="s">
        <v>60</v>
      </c>
      <c r="AG11" s="1" t="s">
        <v>99</v>
      </c>
      <c r="AH11" s="6">
        <v>5760</v>
      </c>
      <c r="AI11" s="6">
        <v>5760</v>
      </c>
      <c r="AJ11" s="1"/>
      <c r="AK11" s="1"/>
      <c r="AL11" s="1"/>
      <c r="AM11" s="1" t="s">
        <v>142</v>
      </c>
      <c r="AN11" s="1" t="s">
        <v>28</v>
      </c>
      <c r="AO11" s="1"/>
      <c r="AP11" s="1" t="s">
        <v>14</v>
      </c>
      <c r="AQ11" s="1"/>
      <c r="AR11" s="1"/>
      <c r="AS11" s="2"/>
      <c r="AT11" s="1"/>
      <c r="AU11" s="1"/>
      <c r="AV11" s="1"/>
      <c r="AW11" s="1" t="s">
        <v>153</v>
      </c>
      <c r="AX11" s="7">
        <v>44959.610266502452</v>
      </c>
      <c r="AY11" s="1" t="s">
        <v>25</v>
      </c>
      <c r="AZ11" s="6">
        <v>5760</v>
      </c>
      <c r="BA11" s="5">
        <v>44927</v>
      </c>
      <c r="BB11" s="5">
        <v>45291</v>
      </c>
      <c r="BC11" s="5">
        <v>44959</v>
      </c>
      <c r="BD11" s="5">
        <v>44959</v>
      </c>
      <c r="BE11" s="7">
        <v>45291</v>
      </c>
      <c r="BF11" s="1" t="s">
        <v>157</v>
      </c>
      <c r="BG11" s="1"/>
      <c r="BH11" s="1"/>
      <c r="BI11" s="1" t="s">
        <v>9</v>
      </c>
    </row>
    <row r="12" spans="1:61">
      <c r="A12" s="4">
        <v>7</v>
      </c>
      <c r="B12" s="2" t="str">
        <f>HYPERLINK("https://my.zakupki.prom.ua/remote/dispatcher/state_purchase_view/40253794", "UA-2023-01-23-008984-a")</f>
        <v>UA-2023-01-23-008984-a</v>
      </c>
      <c r="C12" s="2" t="s">
        <v>96</v>
      </c>
      <c r="D12" s="1" t="s">
        <v>122</v>
      </c>
      <c r="E12" s="1" t="s">
        <v>109</v>
      </c>
      <c r="F12" s="1" t="s">
        <v>24</v>
      </c>
      <c r="G12" s="1" t="s">
        <v>43</v>
      </c>
      <c r="H12" s="1" t="s">
        <v>79</v>
      </c>
      <c r="I12" s="1" t="s">
        <v>143</v>
      </c>
      <c r="J12" s="1" t="s">
        <v>92</v>
      </c>
      <c r="K12" s="1" t="s">
        <v>12</v>
      </c>
      <c r="L12" s="1" t="s">
        <v>149</v>
      </c>
      <c r="M12" s="1" t="s">
        <v>149</v>
      </c>
      <c r="N12" s="1" t="s">
        <v>10</v>
      </c>
      <c r="O12" s="1" t="s">
        <v>10</v>
      </c>
      <c r="P12" s="1" t="s">
        <v>10</v>
      </c>
      <c r="Q12" s="5">
        <v>44949</v>
      </c>
      <c r="R12" s="1"/>
      <c r="S12" s="1"/>
      <c r="T12" s="1"/>
      <c r="U12" s="1"/>
      <c r="V12" s="1" t="s">
        <v>151</v>
      </c>
      <c r="W12" s="4">
        <v>1</v>
      </c>
      <c r="X12" s="6">
        <v>1224.08</v>
      </c>
      <c r="Y12" s="1" t="s">
        <v>96</v>
      </c>
      <c r="Z12" s="4">
        <v>52</v>
      </c>
      <c r="AA12" s="6">
        <v>23.54</v>
      </c>
      <c r="AB12" s="1" t="s">
        <v>158</v>
      </c>
      <c r="AC12" s="1" t="s">
        <v>155</v>
      </c>
      <c r="AD12" s="1" t="s">
        <v>47</v>
      </c>
      <c r="AE12" s="1" t="s">
        <v>99</v>
      </c>
      <c r="AF12" s="1" t="s">
        <v>60</v>
      </c>
      <c r="AG12" s="1" t="s">
        <v>99</v>
      </c>
      <c r="AH12" s="6">
        <v>1224.08</v>
      </c>
      <c r="AI12" s="6">
        <v>23.54</v>
      </c>
      <c r="AJ12" s="1"/>
      <c r="AK12" s="1"/>
      <c r="AL12" s="1"/>
      <c r="AM12" s="1" t="s">
        <v>138</v>
      </c>
      <c r="AN12" s="1" t="s">
        <v>23</v>
      </c>
      <c r="AO12" s="1"/>
      <c r="AP12" s="1" t="s">
        <v>4</v>
      </c>
      <c r="AQ12" s="1"/>
      <c r="AR12" s="1"/>
      <c r="AS12" s="2"/>
      <c r="AT12" s="1"/>
      <c r="AU12" s="1"/>
      <c r="AV12" s="1"/>
      <c r="AW12" s="1" t="s">
        <v>153</v>
      </c>
      <c r="AX12" s="7">
        <v>44949.609221022001</v>
      </c>
      <c r="AY12" s="1" t="s">
        <v>61</v>
      </c>
      <c r="AZ12" s="6">
        <v>1224.08</v>
      </c>
      <c r="BA12" s="5">
        <v>44927</v>
      </c>
      <c r="BB12" s="5">
        <v>45291</v>
      </c>
      <c r="BC12" s="5">
        <v>44949</v>
      </c>
      <c r="BD12" s="5">
        <v>44949</v>
      </c>
      <c r="BE12" s="7">
        <v>45291</v>
      </c>
      <c r="BF12" s="1" t="s">
        <v>157</v>
      </c>
      <c r="BG12" s="1"/>
      <c r="BH12" s="1"/>
      <c r="BI12" s="1" t="s">
        <v>9</v>
      </c>
    </row>
    <row r="13" spans="1:61">
      <c r="A13" s="4">
        <v>8</v>
      </c>
      <c r="B13" s="2" t="str">
        <f>HYPERLINK("https://my.zakupki.prom.ua/remote/dispatcher/state_purchase_view/40251645", "UA-2023-01-23-007985-a")</f>
        <v>UA-2023-01-23-007985-a</v>
      </c>
      <c r="C13" s="2" t="s">
        <v>96</v>
      </c>
      <c r="D13" s="1" t="s">
        <v>54</v>
      </c>
      <c r="E13" s="1" t="s">
        <v>113</v>
      </c>
      <c r="F13" s="1" t="s">
        <v>24</v>
      </c>
      <c r="G13" s="1" t="s">
        <v>45</v>
      </c>
      <c r="H13" s="1" t="s">
        <v>79</v>
      </c>
      <c r="I13" s="1" t="s">
        <v>143</v>
      </c>
      <c r="J13" s="1" t="s">
        <v>92</v>
      </c>
      <c r="K13" s="1" t="s">
        <v>12</v>
      </c>
      <c r="L13" s="1" t="s">
        <v>149</v>
      </c>
      <c r="M13" s="1" t="s">
        <v>149</v>
      </c>
      <c r="N13" s="1" t="s">
        <v>10</v>
      </c>
      <c r="O13" s="1" t="s">
        <v>10</v>
      </c>
      <c r="P13" s="1" t="s">
        <v>10</v>
      </c>
      <c r="Q13" s="5">
        <v>44949</v>
      </c>
      <c r="R13" s="1"/>
      <c r="S13" s="1"/>
      <c r="T13" s="1"/>
      <c r="U13" s="1"/>
      <c r="V13" s="1" t="s">
        <v>151</v>
      </c>
      <c r="W13" s="4">
        <v>1</v>
      </c>
      <c r="X13" s="6">
        <v>1329.88</v>
      </c>
      <c r="Y13" s="1" t="s">
        <v>96</v>
      </c>
      <c r="Z13" s="4">
        <v>73</v>
      </c>
      <c r="AA13" s="6">
        <v>18.22</v>
      </c>
      <c r="AB13" s="1" t="s">
        <v>154</v>
      </c>
      <c r="AC13" s="1" t="s">
        <v>155</v>
      </c>
      <c r="AD13" s="1" t="s">
        <v>47</v>
      </c>
      <c r="AE13" s="1" t="s">
        <v>143</v>
      </c>
      <c r="AF13" s="1" t="s">
        <v>60</v>
      </c>
      <c r="AG13" s="1" t="s">
        <v>99</v>
      </c>
      <c r="AH13" s="6">
        <v>1329.88</v>
      </c>
      <c r="AI13" s="6">
        <v>18.217534246575344</v>
      </c>
      <c r="AJ13" s="1"/>
      <c r="AK13" s="1"/>
      <c r="AL13" s="1"/>
      <c r="AM13" s="1" t="s">
        <v>82</v>
      </c>
      <c r="AN13" s="1" t="s">
        <v>13</v>
      </c>
      <c r="AO13" s="1"/>
      <c r="AP13" s="1" t="s">
        <v>5</v>
      </c>
      <c r="AQ13" s="1"/>
      <c r="AR13" s="1"/>
      <c r="AS13" s="2"/>
      <c r="AT13" s="1"/>
      <c r="AU13" s="1"/>
      <c r="AV13" s="1"/>
      <c r="AW13" s="1" t="s">
        <v>153</v>
      </c>
      <c r="AX13" s="7">
        <v>44949.592932071748</v>
      </c>
      <c r="AY13" s="1" t="s">
        <v>22</v>
      </c>
      <c r="AZ13" s="6">
        <v>1329.88</v>
      </c>
      <c r="BA13" s="5">
        <v>44927</v>
      </c>
      <c r="BB13" s="5">
        <v>45291</v>
      </c>
      <c r="BC13" s="5">
        <v>44946</v>
      </c>
      <c r="BD13" s="5">
        <v>44927</v>
      </c>
      <c r="BE13" s="7">
        <v>45291</v>
      </c>
      <c r="BF13" s="1" t="s">
        <v>157</v>
      </c>
      <c r="BG13" s="1"/>
      <c r="BH13" s="1"/>
      <c r="BI13" s="1" t="s">
        <v>9</v>
      </c>
    </row>
    <row r="14" spans="1:61">
      <c r="A14" s="4">
        <v>9</v>
      </c>
      <c r="B14" s="2" t="str">
        <f>HYPERLINK("https://my.zakupki.prom.ua/remote/dispatcher/state_purchase_view/40238898", "UA-2023-01-23-001763-a")</f>
        <v>UA-2023-01-23-001763-a</v>
      </c>
      <c r="C14" s="2" t="s">
        <v>96</v>
      </c>
      <c r="D14" s="1" t="s">
        <v>55</v>
      </c>
      <c r="E14" s="1" t="s">
        <v>114</v>
      </c>
      <c r="F14" s="1" t="s">
        <v>24</v>
      </c>
      <c r="G14" s="1" t="s">
        <v>38</v>
      </c>
      <c r="H14" s="1" t="s">
        <v>79</v>
      </c>
      <c r="I14" s="1" t="s">
        <v>143</v>
      </c>
      <c r="J14" s="1" t="s">
        <v>92</v>
      </c>
      <c r="K14" s="1" t="s">
        <v>12</v>
      </c>
      <c r="L14" s="1" t="s">
        <v>149</v>
      </c>
      <c r="M14" s="1" t="s">
        <v>149</v>
      </c>
      <c r="N14" s="1" t="s">
        <v>10</v>
      </c>
      <c r="O14" s="1" t="s">
        <v>10</v>
      </c>
      <c r="P14" s="1" t="s">
        <v>10</v>
      </c>
      <c r="Q14" s="5">
        <v>44949</v>
      </c>
      <c r="R14" s="1"/>
      <c r="S14" s="1"/>
      <c r="T14" s="1"/>
      <c r="U14" s="1"/>
      <c r="V14" s="1" t="s">
        <v>151</v>
      </c>
      <c r="W14" s="4">
        <v>1</v>
      </c>
      <c r="X14" s="6">
        <v>1707.12</v>
      </c>
      <c r="Y14" s="1" t="s">
        <v>96</v>
      </c>
      <c r="Z14" s="4">
        <v>73</v>
      </c>
      <c r="AA14" s="6">
        <v>23.39</v>
      </c>
      <c r="AB14" s="1" t="s">
        <v>154</v>
      </c>
      <c r="AC14" s="1" t="s">
        <v>155</v>
      </c>
      <c r="AD14" s="1" t="s">
        <v>47</v>
      </c>
      <c r="AE14" s="1" t="s">
        <v>143</v>
      </c>
      <c r="AF14" s="1" t="s">
        <v>60</v>
      </c>
      <c r="AG14" s="1" t="s">
        <v>99</v>
      </c>
      <c r="AH14" s="6">
        <v>1707.12</v>
      </c>
      <c r="AI14" s="6">
        <v>23.385205479452054</v>
      </c>
      <c r="AJ14" s="1"/>
      <c r="AK14" s="1"/>
      <c r="AL14" s="1"/>
      <c r="AM14" s="1" t="s">
        <v>82</v>
      </c>
      <c r="AN14" s="1" t="s">
        <v>13</v>
      </c>
      <c r="AO14" s="1"/>
      <c r="AP14" s="1" t="s">
        <v>5</v>
      </c>
      <c r="AQ14" s="1"/>
      <c r="AR14" s="1"/>
      <c r="AS14" s="2"/>
      <c r="AT14" s="1"/>
      <c r="AU14" s="1"/>
      <c r="AV14" s="1"/>
      <c r="AW14" s="1" t="s">
        <v>153</v>
      </c>
      <c r="AX14" s="7">
        <v>44949.503950265498</v>
      </c>
      <c r="AY14" s="1" t="s">
        <v>21</v>
      </c>
      <c r="AZ14" s="6">
        <v>1707.12</v>
      </c>
      <c r="BA14" s="5">
        <v>44927</v>
      </c>
      <c r="BB14" s="5">
        <v>45291</v>
      </c>
      <c r="BC14" s="5">
        <v>44946</v>
      </c>
      <c r="BD14" s="5">
        <v>44927</v>
      </c>
      <c r="BE14" s="7">
        <v>45291</v>
      </c>
      <c r="BF14" s="1" t="s">
        <v>157</v>
      </c>
      <c r="BG14" s="1"/>
      <c r="BH14" s="1"/>
      <c r="BI14" s="1" t="s">
        <v>9</v>
      </c>
    </row>
    <row r="15" spans="1:61">
      <c r="A15" s="4">
        <v>10</v>
      </c>
      <c r="B15" s="2" t="str">
        <f>HYPERLINK("https://my.zakupki.prom.ua/remote/dispatcher/state_purchase_view/40019248", "UA-2023-01-12-004478-a")</f>
        <v>UA-2023-01-12-004478-a</v>
      </c>
      <c r="C15" s="2" t="s">
        <v>96</v>
      </c>
      <c r="D15" s="1" t="s">
        <v>118</v>
      </c>
      <c r="E15" s="1" t="s">
        <v>123</v>
      </c>
      <c r="F15" s="1" t="s">
        <v>24</v>
      </c>
      <c r="G15" s="1" t="s">
        <v>46</v>
      </c>
      <c r="H15" s="1" t="s">
        <v>79</v>
      </c>
      <c r="I15" s="1" t="s">
        <v>143</v>
      </c>
      <c r="J15" s="1" t="s">
        <v>92</v>
      </c>
      <c r="K15" s="1" t="s">
        <v>12</v>
      </c>
      <c r="L15" s="1" t="s">
        <v>149</v>
      </c>
      <c r="M15" s="1" t="s">
        <v>149</v>
      </c>
      <c r="N15" s="1" t="s">
        <v>10</v>
      </c>
      <c r="O15" s="1" t="s">
        <v>10</v>
      </c>
      <c r="P15" s="1" t="s">
        <v>10</v>
      </c>
      <c r="Q15" s="5">
        <v>44938</v>
      </c>
      <c r="R15" s="1"/>
      <c r="S15" s="1"/>
      <c r="T15" s="1"/>
      <c r="U15" s="1"/>
      <c r="V15" s="1" t="s">
        <v>151</v>
      </c>
      <c r="W15" s="4">
        <v>1</v>
      </c>
      <c r="X15" s="6">
        <v>2681.24</v>
      </c>
      <c r="Y15" s="1" t="s">
        <v>96</v>
      </c>
      <c r="Z15" s="4">
        <v>15</v>
      </c>
      <c r="AA15" s="6">
        <v>178.75</v>
      </c>
      <c r="AB15" s="1" t="s">
        <v>154</v>
      </c>
      <c r="AC15" s="1" t="s">
        <v>155</v>
      </c>
      <c r="AD15" s="1" t="s">
        <v>47</v>
      </c>
      <c r="AE15" s="1" t="s">
        <v>143</v>
      </c>
      <c r="AF15" s="1" t="s">
        <v>60</v>
      </c>
      <c r="AG15" s="1" t="s">
        <v>99</v>
      </c>
      <c r="AH15" s="6">
        <v>2681.24</v>
      </c>
      <c r="AI15" s="6">
        <v>178.74933333333331</v>
      </c>
      <c r="AJ15" s="1"/>
      <c r="AK15" s="1"/>
      <c r="AL15" s="1"/>
      <c r="AM15" s="1" t="s">
        <v>139</v>
      </c>
      <c r="AN15" s="1" t="s">
        <v>34</v>
      </c>
      <c r="AO15" s="1"/>
      <c r="AP15" s="1"/>
      <c r="AQ15" s="1"/>
      <c r="AR15" s="1"/>
      <c r="AS15" s="2"/>
      <c r="AT15" s="1"/>
      <c r="AU15" s="1"/>
      <c r="AV15" s="1"/>
      <c r="AW15" s="1" t="s">
        <v>153</v>
      </c>
      <c r="AX15" s="7">
        <v>44938.527587607416</v>
      </c>
      <c r="AY15" s="1" t="s">
        <v>91</v>
      </c>
      <c r="AZ15" s="6">
        <v>2681.24</v>
      </c>
      <c r="BA15" s="5">
        <v>44927</v>
      </c>
      <c r="BB15" s="5">
        <v>45291</v>
      </c>
      <c r="BC15" s="5">
        <v>44937</v>
      </c>
      <c r="BD15" s="5">
        <v>44937</v>
      </c>
      <c r="BE15" s="7">
        <v>45291</v>
      </c>
      <c r="BF15" s="1" t="s">
        <v>157</v>
      </c>
      <c r="BG15" s="1"/>
      <c r="BH15" s="1"/>
      <c r="BI15" s="1" t="s">
        <v>9</v>
      </c>
    </row>
    <row r="16" spans="1:61">
      <c r="A16" s="4">
        <v>11</v>
      </c>
      <c r="B16" s="2" t="str">
        <f>HYPERLINK("https://my.zakupki.prom.ua/remote/dispatcher/state_purchase_view/39966391", "UA-2023-01-09-003656-a")</f>
        <v>UA-2023-01-09-003656-a</v>
      </c>
      <c r="C16" s="2" t="s">
        <v>96</v>
      </c>
      <c r="D16" s="1" t="s">
        <v>119</v>
      </c>
      <c r="E16" s="1" t="s">
        <v>119</v>
      </c>
      <c r="F16" s="1" t="s">
        <v>24</v>
      </c>
      <c r="G16" s="1" t="s">
        <v>41</v>
      </c>
      <c r="H16" s="1" t="s">
        <v>79</v>
      </c>
      <c r="I16" s="1" t="s">
        <v>143</v>
      </c>
      <c r="J16" s="1" t="s">
        <v>92</v>
      </c>
      <c r="K16" s="1" t="s">
        <v>12</v>
      </c>
      <c r="L16" s="1" t="s">
        <v>149</v>
      </c>
      <c r="M16" s="1" t="s">
        <v>149</v>
      </c>
      <c r="N16" s="1" t="s">
        <v>10</v>
      </c>
      <c r="O16" s="1" t="s">
        <v>10</v>
      </c>
      <c r="P16" s="1" t="s">
        <v>10</v>
      </c>
      <c r="Q16" s="5">
        <v>44935</v>
      </c>
      <c r="R16" s="1"/>
      <c r="S16" s="1"/>
      <c r="T16" s="1"/>
      <c r="U16" s="1"/>
      <c r="V16" s="1" t="s">
        <v>151</v>
      </c>
      <c r="W16" s="4">
        <v>1</v>
      </c>
      <c r="X16" s="6">
        <v>62400</v>
      </c>
      <c r="Y16" s="1" t="s">
        <v>96</v>
      </c>
      <c r="Z16" s="4">
        <v>48</v>
      </c>
      <c r="AA16" s="6">
        <v>1300</v>
      </c>
      <c r="AB16" s="1" t="s">
        <v>156</v>
      </c>
      <c r="AC16" s="1" t="s">
        <v>155</v>
      </c>
      <c r="AD16" s="1" t="s">
        <v>47</v>
      </c>
      <c r="AE16" s="1" t="s">
        <v>99</v>
      </c>
      <c r="AF16" s="1" t="s">
        <v>60</v>
      </c>
      <c r="AG16" s="1" t="s">
        <v>99</v>
      </c>
      <c r="AH16" s="6">
        <v>62400</v>
      </c>
      <c r="AI16" s="6">
        <v>1300</v>
      </c>
      <c r="AJ16" s="1"/>
      <c r="AK16" s="1"/>
      <c r="AL16" s="1"/>
      <c r="AM16" s="1" t="s">
        <v>140</v>
      </c>
      <c r="AN16" s="1" t="s">
        <v>33</v>
      </c>
      <c r="AO16" s="1"/>
      <c r="AP16" s="1" t="s">
        <v>6</v>
      </c>
      <c r="AQ16" s="1"/>
      <c r="AR16" s="1"/>
      <c r="AS16" s="2"/>
      <c r="AT16" s="1"/>
      <c r="AU16" s="1"/>
      <c r="AV16" s="1"/>
      <c r="AW16" s="1" t="s">
        <v>153</v>
      </c>
      <c r="AX16" s="7">
        <v>44935.609797916943</v>
      </c>
      <c r="AY16" s="1" t="s">
        <v>20</v>
      </c>
      <c r="AZ16" s="6">
        <v>62400</v>
      </c>
      <c r="BA16" s="5">
        <v>44927</v>
      </c>
      <c r="BB16" s="5">
        <v>45291</v>
      </c>
      <c r="BC16" s="5">
        <v>44935</v>
      </c>
      <c r="BD16" s="5">
        <v>44935</v>
      </c>
      <c r="BE16" s="7">
        <v>45291</v>
      </c>
      <c r="BF16" s="1" t="s">
        <v>157</v>
      </c>
      <c r="BG16" s="1"/>
      <c r="BH16" s="1"/>
      <c r="BI16" s="1" t="s">
        <v>9</v>
      </c>
    </row>
    <row r="17" spans="1:61">
      <c r="A17" s="4">
        <v>12</v>
      </c>
      <c r="B17" s="2" t="str">
        <f>HYPERLINK("https://my.zakupki.prom.ua/remote/dispatcher/state_purchase_view/39966081", "UA-2023-01-09-003541-a")</f>
        <v>UA-2023-01-09-003541-a</v>
      </c>
      <c r="C17" s="2" t="s">
        <v>96</v>
      </c>
      <c r="D17" s="1" t="s">
        <v>120</v>
      </c>
      <c r="E17" s="1" t="s">
        <v>121</v>
      </c>
      <c r="F17" s="1" t="s">
        <v>24</v>
      </c>
      <c r="G17" s="1" t="s">
        <v>42</v>
      </c>
      <c r="H17" s="1" t="s">
        <v>79</v>
      </c>
      <c r="I17" s="1" t="s">
        <v>143</v>
      </c>
      <c r="J17" s="1" t="s">
        <v>92</v>
      </c>
      <c r="K17" s="1" t="s">
        <v>12</v>
      </c>
      <c r="L17" s="1" t="s">
        <v>149</v>
      </c>
      <c r="M17" s="1" t="s">
        <v>149</v>
      </c>
      <c r="N17" s="1" t="s">
        <v>10</v>
      </c>
      <c r="O17" s="1" t="s">
        <v>10</v>
      </c>
      <c r="P17" s="1" t="s">
        <v>10</v>
      </c>
      <c r="Q17" s="5">
        <v>44935</v>
      </c>
      <c r="R17" s="1"/>
      <c r="S17" s="1"/>
      <c r="T17" s="1"/>
      <c r="U17" s="1"/>
      <c r="V17" s="1" t="s">
        <v>151</v>
      </c>
      <c r="W17" s="4">
        <v>1</v>
      </c>
      <c r="X17" s="6">
        <v>57600</v>
      </c>
      <c r="Y17" s="1" t="s">
        <v>96</v>
      </c>
      <c r="Z17" s="4">
        <v>48</v>
      </c>
      <c r="AA17" s="6">
        <v>1200</v>
      </c>
      <c r="AB17" s="1" t="s">
        <v>156</v>
      </c>
      <c r="AC17" s="1" t="s">
        <v>155</v>
      </c>
      <c r="AD17" s="1" t="s">
        <v>47</v>
      </c>
      <c r="AE17" s="1" t="s">
        <v>99</v>
      </c>
      <c r="AF17" s="1" t="s">
        <v>60</v>
      </c>
      <c r="AG17" s="1" t="s">
        <v>99</v>
      </c>
      <c r="AH17" s="6">
        <v>57600</v>
      </c>
      <c r="AI17" s="6">
        <v>1200</v>
      </c>
      <c r="AJ17" s="1"/>
      <c r="AK17" s="1"/>
      <c r="AL17" s="1"/>
      <c r="AM17" s="1" t="s">
        <v>141</v>
      </c>
      <c r="AN17" s="1" t="s">
        <v>32</v>
      </c>
      <c r="AO17" s="1"/>
      <c r="AP17" s="1" t="s">
        <v>16</v>
      </c>
      <c r="AQ17" s="1"/>
      <c r="AR17" s="1"/>
      <c r="AS17" s="2"/>
      <c r="AT17" s="1"/>
      <c r="AU17" s="1"/>
      <c r="AV17" s="1"/>
      <c r="AW17" s="1" t="s">
        <v>153</v>
      </c>
      <c r="AX17" s="7">
        <v>44935.603101670662</v>
      </c>
      <c r="AY17" s="1" t="s">
        <v>15</v>
      </c>
      <c r="AZ17" s="6">
        <v>57600</v>
      </c>
      <c r="BA17" s="5">
        <v>44927</v>
      </c>
      <c r="BB17" s="5">
        <v>45291</v>
      </c>
      <c r="BC17" s="5">
        <v>44935</v>
      </c>
      <c r="BD17" s="5">
        <v>44935</v>
      </c>
      <c r="BE17" s="7">
        <v>45291</v>
      </c>
      <c r="BF17" s="1" t="s">
        <v>157</v>
      </c>
      <c r="BG17" s="1"/>
      <c r="BH17" s="1"/>
      <c r="BI17" s="1" t="s">
        <v>9</v>
      </c>
    </row>
    <row r="18" spans="1:61">
      <c r="A18" s="4">
        <v>13</v>
      </c>
      <c r="B18" s="2" t="str">
        <f>HYPERLINK("https://my.zakupki.prom.ua/remote/dispatcher/state_purchase_view/39965646", "UA-2023-01-09-003383-a")</f>
        <v>UA-2023-01-09-003383-a</v>
      </c>
      <c r="C18" s="2" t="s">
        <v>96</v>
      </c>
      <c r="D18" s="1" t="s">
        <v>112</v>
      </c>
      <c r="E18" s="1" t="s">
        <v>111</v>
      </c>
      <c r="F18" s="1" t="s">
        <v>24</v>
      </c>
      <c r="G18" s="1" t="s">
        <v>18</v>
      </c>
      <c r="H18" s="1" t="s">
        <v>79</v>
      </c>
      <c r="I18" s="1" t="s">
        <v>143</v>
      </c>
      <c r="J18" s="1" t="s">
        <v>92</v>
      </c>
      <c r="K18" s="1" t="s">
        <v>12</v>
      </c>
      <c r="L18" s="1" t="s">
        <v>149</v>
      </c>
      <c r="M18" s="1" t="s">
        <v>149</v>
      </c>
      <c r="N18" s="1" t="s">
        <v>10</v>
      </c>
      <c r="O18" s="1" t="s">
        <v>10</v>
      </c>
      <c r="P18" s="1" t="s">
        <v>10</v>
      </c>
      <c r="Q18" s="5">
        <v>44935</v>
      </c>
      <c r="R18" s="1"/>
      <c r="S18" s="1"/>
      <c r="T18" s="1"/>
      <c r="U18" s="1"/>
      <c r="V18" s="1" t="s">
        <v>151</v>
      </c>
      <c r="W18" s="4">
        <v>1</v>
      </c>
      <c r="X18" s="6">
        <v>179068</v>
      </c>
      <c r="Y18" s="1" t="s">
        <v>96</v>
      </c>
      <c r="Z18" s="4">
        <v>49</v>
      </c>
      <c r="AA18" s="6">
        <v>3654.45</v>
      </c>
      <c r="AB18" s="1" t="s">
        <v>152</v>
      </c>
      <c r="AC18" s="1" t="s">
        <v>155</v>
      </c>
      <c r="AD18" s="1" t="s">
        <v>47</v>
      </c>
      <c r="AE18" s="1" t="s">
        <v>143</v>
      </c>
      <c r="AF18" s="1" t="s">
        <v>60</v>
      </c>
      <c r="AG18" s="1" t="s">
        <v>99</v>
      </c>
      <c r="AH18" s="6">
        <v>179068</v>
      </c>
      <c r="AI18" s="6">
        <v>3654.4489795918366</v>
      </c>
      <c r="AJ18" s="1"/>
      <c r="AK18" s="1"/>
      <c r="AL18" s="1"/>
      <c r="AM18" s="1" t="s">
        <v>84</v>
      </c>
      <c r="AN18" s="1" t="s">
        <v>27</v>
      </c>
      <c r="AO18" s="1"/>
      <c r="AP18" s="1" t="s">
        <v>1</v>
      </c>
      <c r="AQ18" s="1"/>
      <c r="AR18" s="1"/>
      <c r="AS18" s="2"/>
      <c r="AT18" s="1"/>
      <c r="AU18" s="1"/>
      <c r="AV18" s="1"/>
      <c r="AW18" s="1" t="s">
        <v>153</v>
      </c>
      <c r="AX18" s="7">
        <v>44935.594568125511</v>
      </c>
      <c r="AY18" s="1" t="s">
        <v>17</v>
      </c>
      <c r="AZ18" s="6">
        <v>179068</v>
      </c>
      <c r="BA18" s="5">
        <v>44927</v>
      </c>
      <c r="BB18" s="5">
        <v>45291</v>
      </c>
      <c r="BC18" s="5">
        <v>44935</v>
      </c>
      <c r="BD18" s="5">
        <v>44927</v>
      </c>
      <c r="BE18" s="7">
        <v>45291</v>
      </c>
      <c r="BF18" s="1" t="s">
        <v>157</v>
      </c>
      <c r="BG18" s="1"/>
      <c r="BH18" s="1"/>
      <c r="BI18" s="1" t="s">
        <v>9</v>
      </c>
    </row>
    <row r="19" spans="1:61">
      <c r="A19" s="1" t="s">
        <v>80</v>
      </c>
    </row>
  </sheetData>
  <autoFilter ref="A5:BI18"/>
  <hyperlinks>
    <hyperlink ref="A2" r:id="rId1" display="mailto:report.zakupki@prom.ua"/>
    <hyperlink ref="B6" r:id="rId2" display="https://my.zakupki.prom.ua/remote/dispatcher/state_purchase_view/42283924"/>
    <hyperlink ref="B7" r:id="rId3" display="https://my.zakupki.prom.ua/remote/dispatcher/state_purchase_view/41347681"/>
    <hyperlink ref="B8" r:id="rId4" display="https://my.zakupki.prom.ua/remote/dispatcher/state_purchase_view/41346990"/>
    <hyperlink ref="B9" r:id="rId5" display="https://my.zakupki.prom.ua/remote/dispatcher/state_purchase_view/41223447"/>
    <hyperlink ref="B10" r:id="rId6" display="https://my.zakupki.prom.ua/remote/dispatcher/state_purchase_view/41191948"/>
    <hyperlink ref="B11" r:id="rId7" display="https://my.zakupki.prom.ua/remote/dispatcher/state_purchase_view/40561591"/>
    <hyperlink ref="B12" r:id="rId8" display="https://my.zakupki.prom.ua/remote/dispatcher/state_purchase_view/40253794"/>
    <hyperlink ref="B13" r:id="rId9" display="https://my.zakupki.prom.ua/remote/dispatcher/state_purchase_view/40251645"/>
    <hyperlink ref="B14" r:id="rId10" display="https://my.zakupki.prom.ua/remote/dispatcher/state_purchase_view/40238898"/>
    <hyperlink ref="B15" r:id="rId11" display="https://my.zakupki.prom.ua/remote/dispatcher/state_purchase_view/40019248"/>
    <hyperlink ref="B16" r:id="rId12" display="https://my.zakupki.prom.ua/remote/dispatcher/state_purchase_view/39966391"/>
    <hyperlink ref="B17" r:id="rId13" display="https://my.zakupki.prom.ua/remote/dispatcher/state_purchase_view/39966081"/>
    <hyperlink ref="B18" r:id="rId14" display="https://my.zakupki.prom.ua/remote/dispatcher/state_purchase_view/3996564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ДДМШ 2</cp:lastModifiedBy>
  <dcterms:created xsi:type="dcterms:W3CDTF">2023-05-24T13:57:24Z</dcterms:created>
  <dcterms:modified xsi:type="dcterms:W3CDTF">2023-05-24T11:04:17Z</dcterms:modified>
  <cp:category/>
</cp:coreProperties>
</file>