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75"/>
  </bookViews>
  <sheets>
    <sheet name=" 5. Коефіцієнт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[2]GDP!#REF!</definedName>
    <definedName name="aa">'[3]1993'!$A$1:$IV$3,'[3]1993'!$A$1:$A$65536</definedName>
    <definedName name="ad">'[4]МТР Газ України'!$B$1</definedName>
    <definedName name="as">'[5]МТР Газ України'!$B$1</definedName>
    <definedName name="asdf">[6]Inform!$E$6</definedName>
    <definedName name="asdfg">[6]Inform!$F$2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[6]Inform!$E$5</definedName>
    <definedName name="qwert">[6]Inform!$G$2</definedName>
    <definedName name="qwerty">'[5]МТР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'[5]МТР Газ України'!$F$1</definedName>
    <definedName name="zxc">[6]Inform!$E$38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 5. Коефіцієнти'!$5:$5</definedName>
    <definedName name="Заголовки_для_печати_МИ">'[29]1993'!$A$1:$IV$3,'[29]1993'!$A$1:$A$65536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 5. Коефіцієнти'!$A$1:$F$26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7" i="1"/>
  <c r="D17" i="1"/>
  <c r="E13" i="1"/>
  <c r="D13" i="1"/>
  <c r="E10" i="1"/>
  <c r="D10" i="1"/>
  <c r="E9" i="1"/>
  <c r="D9" i="1"/>
</calcChain>
</file>

<file path=xl/sharedStrings.xml><?xml version="1.0" encoding="utf-8"?>
<sst xmlns="http://schemas.openxmlformats.org/spreadsheetml/2006/main" count="41" uniqueCount="36">
  <si>
    <t>Таблиця V. Коефіцієнтний аналіз</t>
  </si>
  <si>
    <t>Найменування показника</t>
  </si>
  <si>
    <t>Код рядка</t>
  </si>
  <si>
    <t>Оптимальне значення</t>
  </si>
  <si>
    <t>Минулий рік (аналогічний період)</t>
  </si>
  <si>
    <t>Звітний період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</si>
  <si>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</si>
  <si>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</si>
  <si>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</si>
  <si>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Збільшення</t>
  </si>
  <si>
    <t>Рентабельність EBITDA
(EBITDA, рядок 1410 / чистий дохід від реалізації продукції (товарів, робіт, послуг), рядок 1000, %)</t>
  </si>
  <si>
    <t>Коефіцієнт рентабельності активів
(чистий фінансовий результат, рядок 1200 / вартість активів, рядок 6030)</t>
  </si>
  <si>
    <t>Характеризує ефективність використання активів підприємства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</si>
  <si>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</si>
  <si>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</si>
  <si>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</si>
  <si>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</si>
  <si>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</si>
  <si>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</si>
  <si>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</si>
  <si>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</si>
  <si>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</si>
  <si>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6050)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</si>
  <si>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</si>
  <si>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</si>
  <si>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</si>
  <si>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</si>
  <si>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t>Коефіцієнт зносу основних засобів 
(сума зносу / первісна вартість основних засобів) 
(форма 1, рядок 1012 / форма 1, рядок 1011)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</si>
  <si>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</si>
  <si>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</si>
  <si>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</si>
  <si>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Керівник                                 директор</t>
  </si>
  <si>
    <t>Олександр ОРЛОВ</t>
  </si>
  <si>
    <t xml:space="preserve">                                                        (посада)</t>
  </si>
  <si>
    <t>(підпис)</t>
  </si>
  <si>
    <t xml:space="preserve">(ініціали, прізвище)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</si>
</sst>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yr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9"/>
      <name val="Times New Roman"/>
      <family val="1"/>
      <charset val="204"/>
    </font>
    <font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left" vertical="top" wrapText="1"/>
    </xf>
    <xf numFmtId="4" fontId="3" fillId="3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2218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2318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2418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76;&#1085;&#1110;&#1087;&#1088;.%202021&#1088;.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 Фін результат"/>
      <sheetName val="2. Розрахунки з бюджетом"/>
      <sheetName val="3. Рух грошових коштів"/>
      <sheetName val="4. Кап. інвестиції"/>
      <sheetName val=" 5. Коефіцієнти"/>
      <sheetName val="6.1. Інша інфо_1"/>
      <sheetName val="6.2. Інша інфо_2"/>
    </sheetNames>
    <sheetDataSet>
      <sheetData sheetId="0">
        <row r="31">
          <cell r="C31">
            <v>0</v>
          </cell>
        </row>
        <row r="38">
          <cell r="C38">
            <v>395.4</v>
          </cell>
          <cell r="E38">
            <v>1025</v>
          </cell>
        </row>
        <row r="44">
          <cell r="C44">
            <v>0</v>
          </cell>
          <cell r="E44">
            <v>0</v>
          </cell>
        </row>
        <row r="70">
          <cell r="C70">
            <v>17429.699999999997</v>
          </cell>
          <cell r="E70">
            <v>26996</v>
          </cell>
        </row>
        <row r="73">
          <cell r="C73">
            <v>0</v>
          </cell>
          <cell r="E73">
            <v>0</v>
          </cell>
        </row>
        <row r="76">
          <cell r="C76">
            <v>17429.699999999997</v>
          </cell>
          <cell r="E76">
            <v>26996</v>
          </cell>
        </row>
      </sheetData>
      <sheetData sheetId="1">
        <row r="151">
          <cell r="C151">
            <v>395.4</v>
          </cell>
          <cell r="E151">
            <v>1025</v>
          </cell>
        </row>
      </sheetData>
      <sheetData sheetId="2" refreshError="1"/>
      <sheetData sheetId="3" refreshError="1"/>
      <sheetData sheetId="4">
        <row r="6">
          <cell r="C6">
            <v>2063</v>
          </cell>
          <cell r="E6">
            <v>0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28"/>
  <sheetViews>
    <sheetView tabSelected="1" view="pageBreakPreview" zoomScale="75" zoomScaleNormal="75" zoomScaleSheetLayoutView="70" workbookViewId="0">
      <selection activeCell="E15" sqref="E15"/>
    </sheetView>
  </sheetViews>
  <sheetFormatPr defaultColWidth="9.140625" defaultRowHeight="20.25" x14ac:dyDescent="0.3"/>
  <cols>
    <col min="1" max="1" width="87.28515625" style="2" customWidth="1"/>
    <col min="2" max="2" width="16.5703125" style="2" customWidth="1"/>
    <col min="3" max="3" width="19.7109375" style="2" customWidth="1"/>
    <col min="4" max="4" width="20" style="2" customWidth="1"/>
    <col min="5" max="5" width="19.7109375" style="2" customWidth="1"/>
    <col min="6" max="6" width="39" style="2" customWidth="1"/>
    <col min="7" max="7" width="9.5703125" style="2" customWidth="1"/>
    <col min="8" max="8" width="9.140625" style="2"/>
    <col min="9" max="9" width="27.140625" style="2" customWidth="1"/>
    <col min="10" max="16384" width="9.140625" style="2"/>
  </cols>
  <sheetData>
    <row r="1" spans="1:6" ht="19.5" customHeight="1" x14ac:dyDescent="0.3">
      <c r="A1" s="1" t="s">
        <v>0</v>
      </c>
      <c r="B1" s="1"/>
      <c r="C1" s="1"/>
      <c r="D1" s="1"/>
      <c r="E1" s="1"/>
      <c r="F1" s="1"/>
    </row>
    <row r="2" spans="1:6" ht="24" customHeight="1" x14ac:dyDescent="0.3"/>
    <row r="3" spans="1:6" ht="36" customHeight="1" x14ac:dyDescent="0.3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3" t="s">
        <v>6</v>
      </c>
    </row>
    <row r="4" spans="1:6" ht="36" customHeight="1" x14ac:dyDescent="0.3">
      <c r="A4" s="6"/>
      <c r="B4" s="6"/>
      <c r="C4" s="6"/>
      <c r="D4" s="4"/>
      <c r="E4" s="7"/>
      <c r="F4" s="6"/>
    </row>
    <row r="5" spans="1:6" ht="20.25" customHeight="1" x14ac:dyDescent="0.3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x14ac:dyDescent="0.3">
      <c r="A6" s="9" t="s">
        <v>7</v>
      </c>
      <c r="B6" s="10"/>
      <c r="C6" s="10"/>
      <c r="D6" s="10"/>
      <c r="E6" s="10"/>
      <c r="F6" s="11"/>
    </row>
    <row r="7" spans="1:6" ht="63.75" customHeight="1" x14ac:dyDescent="0.3">
      <c r="A7" s="12" t="s">
        <v>8</v>
      </c>
      <c r="B7" s="13">
        <v>5000</v>
      </c>
      <c r="C7" s="14" t="s">
        <v>9</v>
      </c>
      <c r="D7" s="15">
        <v>0</v>
      </c>
      <c r="E7" s="15">
        <v>0</v>
      </c>
      <c r="F7" s="16"/>
    </row>
    <row r="8" spans="1:6" ht="63.75" customHeight="1" x14ac:dyDescent="0.3">
      <c r="A8" s="12" t="s">
        <v>10</v>
      </c>
      <c r="B8" s="13">
        <v>5010</v>
      </c>
      <c r="C8" s="14" t="s">
        <v>9</v>
      </c>
      <c r="D8" s="15">
        <v>0</v>
      </c>
      <c r="E8" s="15">
        <v>0</v>
      </c>
      <c r="F8" s="16"/>
    </row>
    <row r="9" spans="1:6" ht="60.75" customHeight="1" x14ac:dyDescent="0.3">
      <c r="A9" s="17" t="s">
        <v>11</v>
      </c>
      <c r="B9" s="13">
        <v>5020</v>
      </c>
      <c r="C9" s="14" t="s">
        <v>9</v>
      </c>
      <c r="D9" s="15">
        <f>'[1]фінплан - зведені показники'!C44/'[1]фінплан - зведені показники'!C70</f>
        <v>0</v>
      </c>
      <c r="E9" s="15">
        <f>'[1]фінплан - зведені показники'!E44/'[1]фінплан - зведені показники'!E70</f>
        <v>0</v>
      </c>
      <c r="F9" s="16" t="s">
        <v>12</v>
      </c>
    </row>
    <row r="10" spans="1:6" ht="63.75" customHeight="1" x14ac:dyDescent="0.3">
      <c r="A10" s="17" t="s">
        <v>13</v>
      </c>
      <c r="B10" s="13">
        <v>5030</v>
      </c>
      <c r="C10" s="14" t="s">
        <v>9</v>
      </c>
      <c r="D10" s="15">
        <f>'[1]фінплан - зведені показники'!C44/'[1]фінплан - зведені показники'!C76</f>
        <v>0</v>
      </c>
      <c r="E10" s="15">
        <f>'[1]фінплан - зведені показники'!E44/'[1]фінплан - зведені показники'!E76</f>
        <v>0</v>
      </c>
      <c r="F10" s="16"/>
    </row>
    <row r="11" spans="1:6" ht="68.25" customHeight="1" x14ac:dyDescent="0.3">
      <c r="A11" s="17" t="s">
        <v>14</v>
      </c>
      <c r="B11" s="13">
        <v>5040</v>
      </c>
      <c r="C11" s="14" t="s">
        <v>15</v>
      </c>
      <c r="D11" s="15">
        <v>0</v>
      </c>
      <c r="E11" s="15">
        <v>0</v>
      </c>
      <c r="F11" s="16" t="s">
        <v>16</v>
      </c>
    </row>
    <row r="12" spans="1:6" ht="42.75" customHeight="1" x14ac:dyDescent="0.3">
      <c r="A12" s="9" t="s">
        <v>17</v>
      </c>
      <c r="B12" s="10"/>
      <c r="C12" s="10"/>
      <c r="D12" s="10"/>
      <c r="E12" s="10"/>
      <c r="F12" s="11"/>
    </row>
    <row r="13" spans="1:6" ht="82.5" customHeight="1" x14ac:dyDescent="0.3">
      <c r="A13" s="16" t="s">
        <v>18</v>
      </c>
      <c r="B13" s="13">
        <v>5100</v>
      </c>
      <c r="C13" s="14"/>
      <c r="D13" s="15">
        <f>'[1]фінплан - зведені показники'!C73/'[1]фінплан - зведені показники'!C38</f>
        <v>0</v>
      </c>
      <c r="E13" s="15">
        <f>'[1]фінплан - зведені показники'!E73/'[1]фінплан - зведені показники'!E38</f>
        <v>0</v>
      </c>
      <c r="F13" s="16"/>
    </row>
    <row r="14" spans="1:6" ht="128.25" customHeight="1" x14ac:dyDescent="0.3">
      <c r="A14" s="16" t="s">
        <v>19</v>
      </c>
      <c r="B14" s="13">
        <v>5110</v>
      </c>
      <c r="C14" s="14" t="s">
        <v>20</v>
      </c>
      <c r="D14" s="15">
        <v>0</v>
      </c>
      <c r="E14" s="15">
        <v>0</v>
      </c>
      <c r="F14" s="16" t="s">
        <v>21</v>
      </c>
    </row>
    <row r="15" spans="1:6" ht="171.75" customHeight="1" x14ac:dyDescent="0.3">
      <c r="A15" s="16" t="s">
        <v>22</v>
      </c>
      <c r="B15" s="13">
        <v>5120</v>
      </c>
      <c r="C15" s="14" t="s">
        <v>20</v>
      </c>
      <c r="D15" s="15">
        <v>0</v>
      </c>
      <c r="E15" s="15">
        <v>0</v>
      </c>
      <c r="F15" s="16" t="s">
        <v>23</v>
      </c>
    </row>
    <row r="16" spans="1:6" ht="36.75" customHeight="1" x14ac:dyDescent="0.3">
      <c r="A16" s="9" t="s">
        <v>24</v>
      </c>
      <c r="B16" s="10"/>
      <c r="C16" s="10"/>
      <c r="D16" s="10"/>
      <c r="E16" s="10"/>
      <c r="F16" s="11"/>
    </row>
    <row r="17" spans="1:9" ht="48" customHeight="1" x14ac:dyDescent="0.3">
      <c r="A17" s="16" t="s">
        <v>25</v>
      </c>
      <c r="B17" s="13">
        <v>5200</v>
      </c>
      <c r="C17" s="14"/>
      <c r="D17" s="15">
        <f>'[1]4. Кап. інвестиції'!C6/'[1]1. Фін результат'!C151</f>
        <v>5.2175012645422356</v>
      </c>
      <c r="E17" s="15">
        <f>'[1]4. Кап. інвестиції'!E6/'[1]1. Фін результат'!E151</f>
        <v>0</v>
      </c>
      <c r="F17" s="16"/>
    </row>
    <row r="18" spans="1:9" ht="81" customHeight="1" x14ac:dyDescent="0.3">
      <c r="A18" s="16" t="s">
        <v>26</v>
      </c>
      <c r="B18" s="13">
        <v>5210</v>
      </c>
      <c r="C18" s="14"/>
      <c r="D18" s="15">
        <v>0</v>
      </c>
      <c r="E18" s="15">
        <v>0</v>
      </c>
      <c r="F18" s="16"/>
    </row>
    <row r="19" spans="1:9" ht="65.25" customHeight="1" x14ac:dyDescent="0.3">
      <c r="A19" s="16" t="s">
        <v>27</v>
      </c>
      <c r="B19" s="13">
        <v>5220</v>
      </c>
      <c r="C19" s="14" t="s">
        <v>9</v>
      </c>
      <c r="D19" s="18">
        <f>108/8022</f>
        <v>1.3462976813762155E-2</v>
      </c>
      <c r="E19" s="18">
        <v>0.03</v>
      </c>
      <c r="F19" s="16" t="s">
        <v>28</v>
      </c>
    </row>
    <row r="20" spans="1:9" ht="35.25" customHeight="1" x14ac:dyDescent="0.3">
      <c r="A20" s="9" t="s">
        <v>29</v>
      </c>
      <c r="B20" s="10"/>
      <c r="C20" s="10"/>
      <c r="D20" s="10"/>
      <c r="E20" s="10"/>
      <c r="F20" s="11"/>
    </row>
    <row r="21" spans="1:9" ht="110.25" customHeight="1" x14ac:dyDescent="0.3">
      <c r="A21" s="17" t="s">
        <v>30</v>
      </c>
      <c r="B21" s="13">
        <v>5300</v>
      </c>
      <c r="C21" s="14"/>
      <c r="D21" s="19"/>
      <c r="E21" s="19"/>
      <c r="F21" s="20"/>
    </row>
    <row r="23" spans="1:9" s="23" customFormat="1" ht="20.100000000000001" customHeight="1" x14ac:dyDescent="0.2">
      <c r="A23" s="21" t="s">
        <v>31</v>
      </c>
      <c r="B23" s="22"/>
      <c r="E23" s="24" t="s">
        <v>32</v>
      </c>
      <c r="F23" s="24"/>
    </row>
    <row r="24" spans="1:9" s="26" customFormat="1" ht="20.100000000000001" customHeight="1" x14ac:dyDescent="0.2">
      <c r="A24" s="25" t="s">
        <v>33</v>
      </c>
      <c r="B24" s="24" t="s">
        <v>34</v>
      </c>
      <c r="C24" s="24"/>
      <c r="D24" s="24"/>
      <c r="E24" s="24" t="s">
        <v>35</v>
      </c>
      <c r="F24" s="24"/>
      <c r="G24" s="23"/>
    </row>
    <row r="26" spans="1:9" ht="53.25" customHeight="1" x14ac:dyDescent="0.3">
      <c r="I26" s="27"/>
    </row>
    <row r="27" spans="1:9" s="29" customFormat="1" ht="102" customHeight="1" x14ac:dyDescent="0.2">
      <c r="A27" s="28"/>
      <c r="B27" s="28"/>
      <c r="C27" s="28"/>
      <c r="D27" s="28"/>
      <c r="E27" s="28"/>
      <c r="F27" s="28"/>
      <c r="G27" s="28"/>
      <c r="H27" s="28"/>
    </row>
    <row r="28" spans="1:9" s="26" customFormat="1" x14ac:dyDescent="0.2">
      <c r="A28" s="25"/>
      <c r="B28" s="23"/>
      <c r="C28" s="24"/>
      <c r="D28" s="24"/>
      <c r="E28" s="23"/>
      <c r="F28" s="30"/>
    </row>
  </sheetData>
  <mergeCells count="16">
    <mergeCell ref="A27:H27"/>
    <mergeCell ref="C28:D28"/>
    <mergeCell ref="A6:F6"/>
    <mergeCell ref="A12:F12"/>
    <mergeCell ref="A16:F16"/>
    <mergeCell ref="A20:F20"/>
    <mergeCell ref="E23:F23"/>
    <mergeCell ref="B24:D24"/>
    <mergeCell ref="E24:F24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78740157480314965" right="0.39370078740157483" top="0.59055118110236227" bottom="0.59055118110236227" header="0.11811023622047245" footer="0.31496062992125984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5. Коефіцієнти</vt:lpstr>
      <vt:lpstr>' 5. Коефіцієнти'!Заголовки_для_печати</vt:lpstr>
      <vt:lpstr>' 5. Коефіцієнти'!Область_печати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2022-02-09T12:22:41Z</dcterms:created>
  <dcterms:modified xsi:type="dcterms:W3CDTF">2022-02-09T12:25:01Z</dcterms:modified>
</cp:coreProperties>
</file>