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<sst xmlns="http://schemas.openxmlformats.org/spreadsheetml/2006/main" count="149" uniqueCount="95">
  <si>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</si>
  <si>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</si>
  <si>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</si>
  <si>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</si>
  <si>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</si>
  <si>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</si>
  <si>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</si>
  <si>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</si>
  <si>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</si>
  <si>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</si>
  <si>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</si>
  <si>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</si>
  <si>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</si>
  <si>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</si>
  <si>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</si>
  <si>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</si>
  <si>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</si>
  <si>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</si>
  <si>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</si>
  <si>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</si>
  <si>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</si>
  <si>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</si>
  <si>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</si>
  <si>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</si>
  <si>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</si>
  <si>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</si>
  <si>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</si>
  <si>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</si>
  <si>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</si>
  <si>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</si>
  <si>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</si>
  <si>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</si>
  <si>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</si>
  <si>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завершено</t>
  </si>
  <si>
    <t>UAH</t>
  </si>
  <si>
    <t>активний</t>
  </si>
  <si>
    <t>09310000-5 - Електрична енергія</t>
  </si>
  <si>
    <t>Електрична енергія</t>
  </si>
  <si>
    <t>Переговорна процедура, скорочена</t>
  </si>
  <si>
    <t>ТОВАРИСТВО З ОБМЕЖЕНОЮ ВІДПОВІДАЛЬНІСТЮ "ДНІПРОВСЬКІ ЕНЕРГЕТИЧНІ ПОСЛУГИ"</t>
  </si>
  <si>
    <t>42082379</t>
  </si>
  <si>
    <t>UA-2019-02-12-003096-b</t>
  </si>
  <si>
    <t>теплопостачання за адресою м. Дніпро , вул. Радистів,3</t>
  </si>
  <si>
    <t>09320000-8 - Пара, гаряча вода та пов’язана продукція</t>
  </si>
  <si>
    <t>КОМУНАЛЬНЕ ПІДПРИЄМСТВО "КОМЕНЕРГОСЕРВІС" ДНІПРОВСЬКОЇ МІСЬКОЇ РАДИ</t>
  </si>
  <si>
    <t>36639101</t>
  </si>
  <si>
    <t>1016/02-19</t>
  </si>
  <si>
    <t>UA-2019-03-11-001105-a</t>
  </si>
  <si>
    <t xml:space="preserve">Транспортні послуги з перевезення дітей (осіб, учасників) для участі у міських заходах, конкурсах, фестивалях. </t>
  </si>
  <si>
    <t>60140000-1 - Нерегулярні пасажирські перевезення</t>
  </si>
  <si>
    <t>UA-2019-11-05-001503-b</t>
  </si>
  <si>
    <t>КОМУНАЛЬНЕ ПІДПРИЄМСТВО "ТЕПЛОЕНЕРГО" ДНІПРОВСЬКОЇ МІСЬКОЇ РАДИ</t>
  </si>
  <si>
    <t>32688148</t>
  </si>
  <si>
    <t>031016</t>
  </si>
  <si>
    <t>закритий</t>
  </si>
  <si>
    <t>UA-2019-12-09-003372-b</t>
  </si>
  <si>
    <t>UA-2019-12-17-003686-b</t>
  </si>
  <si>
    <t>UA-2019-12-28-001469-c</t>
  </si>
  <si>
    <t>Послуги з водопостачання та водовідведення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</si>
  <si>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</si>
  <si>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</si>
  <si>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</si>
  <si>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1680</t>
  </si>
  <si>
    <t>UA-2019-12-28-001565-c</t>
  </si>
  <si>
    <t>Послуги у сфері поводження зі сміттям та відходами</t>
  </si>
  <si>
    <t>90500000-2 - Послуги у сфері поводження зі сміттям та відходами</t>
  </si>
  <si>
    <t>КОМУНАЛЬНЕ ПІДПРИЄМСТВО "ЖИЛСЕРВІС-2" ДНІПРОВСЬКОЇ МІСЬКОЇ РАДИ</t>
  </si>
  <si>
    <t>32350310</t>
  </si>
  <si>
    <t>M/118/01/2020</t>
  </si>
  <si>
    <t>UA-2019-12-28-001611-c</t>
  </si>
  <si>
    <t>Закупівля електроенергії</t>
  </si>
  <si>
    <t>010041</t>
  </si>
  <si>
    <t>UA-2019-12-28-001635-c</t>
  </si>
  <si>
    <t>Теплова енергія</t>
  </si>
  <si>
    <t>10</t>
  </si>
  <si>
    <t>72260000-5 - Послуги, пов’язані з програмним забезпеченням</t>
  </si>
  <si>
    <t>2727410297</t>
  </si>
  <si>
    <t>12</t>
  </si>
  <si>
    <t>UA-2019-10-31-002271-b</t>
  </si>
  <si>
    <t>Послуги з відновлення програмного комплексу ІS-pro; послуги супроводу та обслуговування програмного комплексу ІS-pro</t>
  </si>
  <si>
    <t>ФОП ГОРЄЛКО СЕРГІЙ ОПАНАСОВИЧ</t>
  </si>
  <si>
    <t>11/37</t>
  </si>
  <si>
    <t>2727410297,ФОП ГОРЄЛКО СЕРГІЙ ОПАНАСОВИЧ,Україна</t>
  </si>
  <si>
    <t>UA-2019-05-20-001859-a</t>
  </si>
  <si>
    <t xml:space="preserve">Послуги з видалення дерев МКЗК ДШУКМ ім. О. Гончара за адресою: 49023, м. Дніпро, вул. Радистів, буд. 3. </t>
  </si>
  <si>
    <t>77211300-5 - Послуги з видалення дерев</t>
  </si>
  <si>
    <t>ФОП "ТКАЧОВА ОЛЕКСАНДРА ГРИГОРІВНА"</t>
  </si>
  <si>
    <t>1533511687</t>
  </si>
  <si>
    <t>1533511687,ФОП "ТКАЧОВА ОЛЕКСАНДРА ГРИГОРІВНА",Україна</t>
  </si>
  <si>
    <t>UA-2019-03-14-000495-a</t>
  </si>
  <si>
    <t>Транспортні послуги з перевезення дітей (осіб, учасників) для участі у міських заходах, конкурсах, фестивалях.</t>
  </si>
  <si>
    <t>ТДВ АТП 11205</t>
  </si>
  <si>
    <t>23935584</t>
  </si>
  <si>
    <t>23935584,ТДВ АТП 11205,Україна</t>
  </si>
  <si>
    <t>Звіт створено 2 листопада в 16:55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</si>
</sst>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7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A5" sqref="A5:A16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41</v>
      </c>
      <c r="C5" s="5" t="s">
        <v>42</v>
      </c>
      <c r="D5" s="1" t="s">
        <v>43</v>
      </c>
      <c r="E5" s="1" t="s">
        <v>38</v>
      </c>
      <c r="F5" s="6">
        <v>43508</v>
      </c>
      <c r="G5" s="1"/>
      <c r="H5" s="6">
        <v>43549</v>
      </c>
      <c r="I5" s="4">
        <v>1</v>
      </c>
      <c r="J5" s="7">
        <v>163</v>
      </c>
      <c r="K5" s="7">
        <v>125262</v>
      </c>
      <c r="L5" s="7">
        <v>768.4785276073619</v>
      </c>
      <c r="M5" s="7">
        <v>125262</v>
      </c>
      <c r="N5" s="7">
        <v>768.4785276073619</v>
      </c>
      <c r="O5" s="8" t="s">
        <v>44</v>
      </c>
      <c r="P5" s="7">
        <v>0</v>
      </c>
      <c r="Q5" s="7">
        <v>0</v>
      </c>
      <c r="R5" s="1" t="s">
        <v>44</v>
      </c>
      <c r="S5" s="1" t="s">
        <v>45</v>
      </c>
      <c r="T5" s="9" t="str">
        <f>HYPERLINK("https://my.zakupki.prom.ua/cabinet/purchases/state_purchase/view/10533135")</f>
        <v>https://my.zakupki.prom.ua/cabinet/purchases/state_purchase/view/10533135</v>
      </c>
      <c r="U5" s="1" t="s">
        <v>33</v>
      </c>
      <c r="V5" s="4">
        <v>0</v>
      </c>
      <c r="W5" s="1"/>
      <c r="X5" s="1" t="s">
        <v>46</v>
      </c>
      <c r="Y5" s="7">
        <v>125262</v>
      </c>
      <c r="Z5" s="1" t="s">
        <v>34</v>
      </c>
      <c r="AA5" s="1" t="s">
        <v>35</v>
      </c>
      <c r="AB5" s="1"/>
      <c r="AC5" s="1"/>
      <c r="AD5" s="1"/>
    </row>
    <row r="6" spans="1:30" ht="38.25">
      <c r="A6" s="4">
        <v>2</v>
      </c>
      <c r="B6" s="1" t="s">
        <v>47</v>
      </c>
      <c r="C6" s="5" t="s">
        <v>48</v>
      </c>
      <c r="D6" s="1" t="s">
        <v>49</v>
      </c>
      <c r="E6" s="1" t="s">
        <v>31</v>
      </c>
      <c r="F6" s="6">
        <v>43535</v>
      </c>
      <c r="G6" s="1"/>
      <c r="H6" s="6">
        <v>43537</v>
      </c>
      <c r="I6" s="4">
        <v>0</v>
      </c>
      <c r="J6" s="7">
        <v>19</v>
      </c>
      <c r="K6" s="7">
        <v>8100</v>
      </c>
      <c r="L6" s="7">
        <v>426.3157894736842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HYPERLINK("https://my.zakupki.prom.ua/cabinet/purchases/state_purchase/view/10864546")</f>
        <v>https://my.zakupki.prom.ua/cabinet/purchases/state_purchase/view/10864546</v>
      </c>
      <c r="U6" s="1" t="s">
        <v>32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38.25">
      <c r="A7" s="4">
        <v>3</v>
      </c>
      <c r="B7" s="1" t="s">
        <v>50</v>
      </c>
      <c r="C7" s="5" t="s">
        <v>42</v>
      </c>
      <c r="D7" s="1" t="s">
        <v>43</v>
      </c>
      <c r="E7" s="1" t="s">
        <v>38</v>
      </c>
      <c r="F7" s="6">
        <v>43774</v>
      </c>
      <c r="G7" s="1"/>
      <c r="H7" s="6">
        <v>43787</v>
      </c>
      <c r="I7" s="4">
        <v>1</v>
      </c>
      <c r="J7" s="7">
        <v>39</v>
      </c>
      <c r="K7" s="7">
        <v>61442</v>
      </c>
      <c r="L7" s="7">
        <v>1575.4358974358975</v>
      </c>
      <c r="M7" s="7">
        <v>61442</v>
      </c>
      <c r="N7" s="7">
        <v>1575.4358974358975</v>
      </c>
      <c r="O7" s="8" t="s">
        <v>51</v>
      </c>
      <c r="P7" s="7">
        <v>0</v>
      </c>
      <c r="Q7" s="7">
        <v>0</v>
      </c>
      <c r="R7" s="1" t="s">
        <v>51</v>
      </c>
      <c r="S7" s="1" t="s">
        <v>52</v>
      </c>
      <c r="T7" s="9" t="str">
        <f>HYPERLINK("https://my.zakupki.prom.ua/cabinet/purchases/state_purchase/view/13438470")</f>
        <v>https://my.zakupki.prom.ua/cabinet/purchases/state_purchase/view/13438470</v>
      </c>
      <c r="U7" s="1" t="s">
        <v>33</v>
      </c>
      <c r="V7" s="4">
        <v>0</v>
      </c>
      <c r="W7" s="1"/>
      <c r="X7" s="1" t="s">
        <v>53</v>
      </c>
      <c r="Y7" s="7">
        <v>61442</v>
      </c>
      <c r="Z7" s="1" t="s">
        <v>34</v>
      </c>
      <c r="AA7" s="1" t="s">
        <v>54</v>
      </c>
      <c r="AB7" s="1"/>
      <c r="AC7" s="1"/>
      <c r="AD7" s="1"/>
    </row>
    <row r="8" spans="1:30" ht="38.25">
      <c r="A8" s="4">
        <v>4</v>
      </c>
      <c r="B8" s="1" t="s">
        <v>55</v>
      </c>
      <c r="C8" s="5" t="s">
        <v>37</v>
      </c>
      <c r="D8" s="1" t="s">
        <v>36</v>
      </c>
      <c r="E8" s="1" t="s">
        <v>31</v>
      </c>
      <c r="F8" s="6">
        <v>43808</v>
      </c>
      <c r="G8" s="1"/>
      <c r="H8" s="6">
        <v>43812</v>
      </c>
      <c r="I8" s="4">
        <v>0</v>
      </c>
      <c r="J8" s="7">
        <v>13762</v>
      </c>
      <c r="K8" s="7">
        <v>31222</v>
      </c>
      <c r="L8" s="7">
        <v>2.2687109431768637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HYPERLINK("https://my.zakupki.prom.ua/cabinet/purchases/state_purchase/view/13943583")</f>
        <v>https://my.zakupki.prom.ua/cabinet/purchases/state_purchase/view/13943583</v>
      </c>
      <c r="U8" s="1" t="s">
        <v>32</v>
      </c>
      <c r="V8" s="4">
        <v>0</v>
      </c>
      <c r="W8" s="1"/>
      <c r="X8" s="1"/>
      <c r="Y8" s="1"/>
      <c r="Z8" s="1"/>
      <c r="AA8" s="1"/>
      <c r="AB8" s="1"/>
      <c r="AC8" s="1"/>
      <c r="AD8" s="1"/>
    </row>
    <row r="9" spans="1:30" ht="38.25">
      <c r="A9" s="4">
        <v>5</v>
      </c>
      <c r="B9" s="1" t="s">
        <v>56</v>
      </c>
      <c r="C9" s="5" t="s">
        <v>37</v>
      </c>
      <c r="D9" s="1" t="s">
        <v>36</v>
      </c>
      <c r="E9" s="1" t="s">
        <v>31</v>
      </c>
      <c r="F9" s="6">
        <v>43816</v>
      </c>
      <c r="G9" s="1"/>
      <c r="H9" s="6">
        <v>43820</v>
      </c>
      <c r="I9" s="4">
        <v>0</v>
      </c>
      <c r="J9" s="7">
        <v>10291</v>
      </c>
      <c r="K9" s="7">
        <v>31222</v>
      </c>
      <c r="L9" s="7">
        <v>3.033913127975901</v>
      </c>
      <c r="M9" s="4">
        <v>0</v>
      </c>
      <c r="N9" s="1"/>
      <c r="O9" s="8"/>
      <c r="P9" s="1"/>
      <c r="Q9" s="1"/>
      <c r="R9" s="1"/>
      <c r="S9" s="1"/>
      <c r="T9" s="9" t="str">
        <f>HYPERLINK("https://my.zakupki.prom.ua/cabinet/purchases/state_purchase/view/14111960")</f>
        <v>https://my.zakupki.prom.ua/cabinet/purchases/state_purchase/view/14111960</v>
      </c>
      <c r="U9" s="1" t="s">
        <v>32</v>
      </c>
      <c r="V9" s="4">
        <v>0</v>
      </c>
      <c r="W9" s="1"/>
      <c r="X9" s="1"/>
      <c r="Y9" s="1"/>
      <c r="Z9" s="1"/>
      <c r="AA9" s="1"/>
      <c r="AB9" s="1"/>
      <c r="AC9" s="1"/>
      <c r="AD9" s="1"/>
    </row>
    <row r="10" spans="1:30" ht="38.25">
      <c r="A10" s="4">
        <v>6</v>
      </c>
      <c r="B10" s="1" t="s">
        <v>57</v>
      </c>
      <c r="C10" s="5" t="s">
        <v>58</v>
      </c>
      <c r="D10" s="1" t="s">
        <v>59</v>
      </c>
      <c r="E10" s="1" t="s">
        <v>38</v>
      </c>
      <c r="F10" s="6">
        <v>43827</v>
      </c>
      <c r="G10" s="1"/>
      <c r="H10" s="6">
        <v>44215</v>
      </c>
      <c r="I10" s="4">
        <v>1</v>
      </c>
      <c r="J10" s="7">
        <v>337</v>
      </c>
      <c r="K10" s="7">
        <v>6156</v>
      </c>
      <c r="L10" s="7">
        <v>18.26706231454006</v>
      </c>
      <c r="M10" s="7">
        <v>6156</v>
      </c>
      <c r="N10" s="7">
        <v>18.26706231454006</v>
      </c>
      <c r="O10" s="8" t="s">
        <v>60</v>
      </c>
      <c r="P10" s="7">
        <v>0</v>
      </c>
      <c r="Q10" s="7">
        <v>0</v>
      </c>
      <c r="R10" s="1" t="s">
        <v>60</v>
      </c>
      <c r="S10" s="1" t="s">
        <v>61</v>
      </c>
      <c r="T10" s="9" t="str">
        <f>HYPERLINK("https://my.zakupki.prom.ua/cabinet/purchases/state_purchase/view/14350793")</f>
        <v>https://my.zakupki.prom.ua/cabinet/purchases/state_purchase/view/14350793</v>
      </c>
      <c r="U10" s="1" t="s">
        <v>33</v>
      </c>
      <c r="V10" s="4">
        <v>0</v>
      </c>
      <c r="W10" s="1"/>
      <c r="X10" s="1" t="s">
        <v>62</v>
      </c>
      <c r="Y10" s="7">
        <v>6156</v>
      </c>
      <c r="Z10" s="1" t="s">
        <v>34</v>
      </c>
      <c r="AA10" s="1" t="s">
        <v>35</v>
      </c>
      <c r="AB10" s="1"/>
      <c r="AC10" s="1"/>
      <c r="AD10" s="1"/>
    </row>
    <row r="11" spans="1:30" ht="38.25">
      <c r="A11" s="4">
        <v>7</v>
      </c>
      <c r="B11" s="1" t="s">
        <v>63</v>
      </c>
      <c r="C11" s="5" t="s">
        <v>64</v>
      </c>
      <c r="D11" s="1" t="s">
        <v>65</v>
      </c>
      <c r="E11" s="1" t="s">
        <v>38</v>
      </c>
      <c r="F11" s="6">
        <v>43827</v>
      </c>
      <c r="G11" s="1"/>
      <c r="H11" s="6">
        <v>44005</v>
      </c>
      <c r="I11" s="4">
        <v>1</v>
      </c>
      <c r="J11" s="7">
        <v>26.4</v>
      </c>
      <c r="K11" s="7">
        <v>3377</v>
      </c>
      <c r="L11" s="7">
        <v>127.91666666666667</v>
      </c>
      <c r="M11" s="7">
        <v>3377</v>
      </c>
      <c r="N11" s="7">
        <v>127.91666666666667</v>
      </c>
      <c r="O11" s="8" t="s">
        <v>66</v>
      </c>
      <c r="P11" s="7">
        <v>0</v>
      </c>
      <c r="Q11" s="7">
        <v>0</v>
      </c>
      <c r="R11" s="1" t="s">
        <v>66</v>
      </c>
      <c r="S11" s="1" t="s">
        <v>67</v>
      </c>
      <c r="T11" s="9" t="str">
        <f>HYPERLINK("https://my.zakupki.prom.ua/cabinet/purchases/state_purchase/view/14351345")</f>
        <v>https://my.zakupki.prom.ua/cabinet/purchases/state_purchase/view/14351345</v>
      </c>
      <c r="U11" s="1" t="s">
        <v>33</v>
      </c>
      <c r="V11" s="4">
        <v>0</v>
      </c>
      <c r="W11" s="1"/>
      <c r="X11" s="1" t="s">
        <v>68</v>
      </c>
      <c r="Y11" s="7">
        <v>3120.11</v>
      </c>
      <c r="Z11" s="1" t="s">
        <v>34</v>
      </c>
      <c r="AA11" s="1" t="s">
        <v>35</v>
      </c>
      <c r="AB11" s="1"/>
      <c r="AC11" s="1"/>
      <c r="AD11" s="1"/>
    </row>
    <row r="12" spans="1:30" ht="38.25">
      <c r="A12" s="4">
        <v>8</v>
      </c>
      <c r="B12" s="1" t="s">
        <v>69</v>
      </c>
      <c r="C12" s="5" t="s">
        <v>70</v>
      </c>
      <c r="D12" s="1" t="s">
        <v>36</v>
      </c>
      <c r="E12" s="1" t="s">
        <v>38</v>
      </c>
      <c r="F12" s="6">
        <v>43827</v>
      </c>
      <c r="G12" s="1"/>
      <c r="H12" s="6">
        <v>44005</v>
      </c>
      <c r="I12" s="4">
        <v>1</v>
      </c>
      <c r="J12" s="7">
        <v>12198</v>
      </c>
      <c r="K12" s="7">
        <v>31222</v>
      </c>
      <c r="L12" s="7">
        <v>2.559599934415478</v>
      </c>
      <c r="M12" s="7">
        <v>31222</v>
      </c>
      <c r="N12" s="7">
        <v>2.559599934415478</v>
      </c>
      <c r="O12" s="8" t="s">
        <v>39</v>
      </c>
      <c r="P12" s="7">
        <v>0</v>
      </c>
      <c r="Q12" s="7">
        <v>0</v>
      </c>
      <c r="R12" s="1" t="s">
        <v>39</v>
      </c>
      <c r="S12" s="1" t="s">
        <v>40</v>
      </c>
      <c r="T12" s="9" t="str">
        <f>HYPERLINK("https://my.zakupki.prom.ua/cabinet/purchases/state_purchase/view/14351629")</f>
        <v>https://my.zakupki.prom.ua/cabinet/purchases/state_purchase/view/14351629</v>
      </c>
      <c r="U12" s="1" t="s">
        <v>33</v>
      </c>
      <c r="V12" s="4">
        <v>0</v>
      </c>
      <c r="W12" s="1"/>
      <c r="X12" s="1" t="s">
        <v>71</v>
      </c>
      <c r="Y12" s="7">
        <v>31220.66</v>
      </c>
      <c r="Z12" s="1" t="s">
        <v>34</v>
      </c>
      <c r="AA12" s="1" t="s">
        <v>35</v>
      </c>
      <c r="AB12" s="1"/>
      <c r="AC12" s="1"/>
      <c r="AD12" s="1"/>
    </row>
    <row r="13" spans="1:30" ht="38.25">
      <c r="A13" s="4">
        <v>9</v>
      </c>
      <c r="B13" s="1" t="s">
        <v>72</v>
      </c>
      <c r="C13" s="5" t="s">
        <v>73</v>
      </c>
      <c r="D13" s="1" t="s">
        <v>43</v>
      </c>
      <c r="E13" s="1" t="s">
        <v>38</v>
      </c>
      <c r="F13" s="6">
        <v>43827</v>
      </c>
      <c r="G13" s="1"/>
      <c r="H13" s="6">
        <v>43867</v>
      </c>
      <c r="I13" s="4">
        <v>1</v>
      </c>
      <c r="J13" s="7">
        <v>159.895</v>
      </c>
      <c r="K13" s="7">
        <v>250398</v>
      </c>
      <c r="L13" s="7">
        <v>1566.015197473342</v>
      </c>
      <c r="M13" s="7">
        <v>250398</v>
      </c>
      <c r="N13" s="7">
        <v>1566.015197473342</v>
      </c>
      <c r="O13" s="8" t="s">
        <v>51</v>
      </c>
      <c r="P13" s="7">
        <v>0</v>
      </c>
      <c r="Q13" s="7">
        <v>0</v>
      </c>
      <c r="R13" s="1" t="s">
        <v>51</v>
      </c>
      <c r="S13" s="1" t="s">
        <v>52</v>
      </c>
      <c r="T13" s="9" t="str">
        <f>HYPERLINK("https://my.zakupki.prom.ua/cabinet/purchases/state_purchase/view/14351751")</f>
        <v>https://my.zakupki.prom.ua/cabinet/purchases/state_purchase/view/14351751</v>
      </c>
      <c r="U13" s="1" t="s">
        <v>33</v>
      </c>
      <c r="V13" s="4">
        <v>0</v>
      </c>
      <c r="W13" s="1"/>
      <c r="X13" s="1" t="s">
        <v>53</v>
      </c>
      <c r="Y13" s="7">
        <v>250398</v>
      </c>
      <c r="Z13" s="1" t="s">
        <v>34</v>
      </c>
      <c r="AA13" s="1" t="s">
        <v>35</v>
      </c>
      <c r="AB13" s="1"/>
      <c r="AC13" s="1"/>
      <c r="AD13" s="1"/>
    </row>
    <row r="14" spans="1:30" ht="38.25">
      <c r="A14" s="4">
        <v>10</v>
      </c>
      <c r="B14" s="1" t="s">
        <v>78</v>
      </c>
      <c r="C14" s="5" t="s">
        <v>79</v>
      </c>
      <c r="D14" s="1" t="s">
        <v>75</v>
      </c>
      <c r="E14" s="1" t="s">
        <v>31</v>
      </c>
      <c r="F14" s="6">
        <v>43769</v>
      </c>
      <c r="G14" s="6">
        <v>43776</v>
      </c>
      <c r="H14" s="6">
        <v>43808</v>
      </c>
      <c r="I14" s="4">
        <v>1</v>
      </c>
      <c r="J14" s="7">
        <v>1</v>
      </c>
      <c r="K14" s="7">
        <v>6000</v>
      </c>
      <c r="L14" s="7">
        <v>6000</v>
      </c>
      <c r="M14" s="7">
        <v>6000</v>
      </c>
      <c r="N14" s="7">
        <v>6000</v>
      </c>
      <c r="O14" s="8" t="s">
        <v>80</v>
      </c>
      <c r="P14" s="7">
        <v>0</v>
      </c>
      <c r="Q14" s="7">
        <v>0</v>
      </c>
      <c r="R14" s="1" t="s">
        <v>80</v>
      </c>
      <c r="S14" s="1" t="s">
        <v>76</v>
      </c>
      <c r="T14" s="9" t="str">
        <f>HYPERLINK("https://my.zakupki.prom.ua/cabinet/purchases/state_purchase/view/13397690")</f>
        <v>https://my.zakupki.prom.ua/cabinet/purchases/state_purchase/view/13397690</v>
      </c>
      <c r="U14" s="1" t="s">
        <v>33</v>
      </c>
      <c r="V14" s="4">
        <v>0</v>
      </c>
      <c r="W14" s="1"/>
      <c r="X14" s="1" t="s">
        <v>81</v>
      </c>
      <c r="Y14" s="7">
        <v>6000</v>
      </c>
      <c r="Z14" s="1" t="s">
        <v>34</v>
      </c>
      <c r="AA14" s="1" t="s">
        <v>54</v>
      </c>
      <c r="AB14" s="1"/>
      <c r="AC14" s="1"/>
      <c r="AD14" s="1" t="s">
        <v>82</v>
      </c>
    </row>
    <row r="15" spans="1:30" ht="38.25">
      <c r="A15" s="4">
        <v>11</v>
      </c>
      <c r="B15" s="1" t="s">
        <v>83</v>
      </c>
      <c r="C15" s="5" t="s">
        <v>84</v>
      </c>
      <c r="D15" s="1" t="s">
        <v>85</v>
      </c>
      <c r="E15" s="1" t="s">
        <v>31</v>
      </c>
      <c r="F15" s="6">
        <v>43605</v>
      </c>
      <c r="G15" s="6">
        <v>43609</v>
      </c>
      <c r="H15" s="6">
        <v>43616</v>
      </c>
      <c r="I15" s="4">
        <v>1</v>
      </c>
      <c r="J15" s="7">
        <v>1</v>
      </c>
      <c r="K15" s="7">
        <v>20000</v>
      </c>
      <c r="L15" s="7">
        <v>20000</v>
      </c>
      <c r="M15" s="7">
        <v>19900</v>
      </c>
      <c r="N15" s="7">
        <v>19900</v>
      </c>
      <c r="O15" s="8" t="s">
        <v>86</v>
      </c>
      <c r="P15" s="7">
        <v>100</v>
      </c>
      <c r="Q15" s="7">
        <v>0.5</v>
      </c>
      <c r="R15" s="1" t="s">
        <v>86</v>
      </c>
      <c r="S15" s="1" t="s">
        <v>87</v>
      </c>
      <c r="T15" s="9" t="str">
        <f>HYPERLINK("https://my.zakupki.prom.ua/cabinet/purchases/state_purchase/view/11646043")</f>
        <v>https://my.zakupki.prom.ua/cabinet/purchases/state_purchase/view/11646043</v>
      </c>
      <c r="U15" s="1" t="s">
        <v>33</v>
      </c>
      <c r="V15" s="4">
        <v>0</v>
      </c>
      <c r="W15" s="1"/>
      <c r="X15" s="1" t="s">
        <v>77</v>
      </c>
      <c r="Y15" s="7">
        <v>19900</v>
      </c>
      <c r="Z15" s="1" t="s">
        <v>34</v>
      </c>
      <c r="AA15" s="1" t="s">
        <v>54</v>
      </c>
      <c r="AB15" s="1"/>
      <c r="AC15" s="1"/>
      <c r="AD15" s="1" t="s">
        <v>88</v>
      </c>
    </row>
    <row r="16" spans="1:30" ht="38.25">
      <c r="A16" s="4">
        <v>12</v>
      </c>
      <c r="B16" s="1" t="s">
        <v>89</v>
      </c>
      <c r="C16" s="5" t="s">
        <v>90</v>
      </c>
      <c r="D16" s="1" t="s">
        <v>49</v>
      </c>
      <c r="E16" s="1" t="s">
        <v>31</v>
      </c>
      <c r="F16" s="6">
        <v>43538</v>
      </c>
      <c r="G16" s="6">
        <v>43542</v>
      </c>
      <c r="H16" s="6">
        <v>43598</v>
      </c>
      <c r="I16" s="4">
        <v>1</v>
      </c>
      <c r="J16" s="7">
        <v>19</v>
      </c>
      <c r="K16" s="7">
        <v>8100</v>
      </c>
      <c r="L16" s="7">
        <v>426.3157894736842</v>
      </c>
      <c r="M16" s="7">
        <v>8000</v>
      </c>
      <c r="N16" s="7">
        <v>421.05263157894734</v>
      </c>
      <c r="O16" s="8" t="s">
        <v>91</v>
      </c>
      <c r="P16" s="7">
        <v>100</v>
      </c>
      <c r="Q16" s="7">
        <v>1.23</v>
      </c>
      <c r="R16" s="1" t="s">
        <v>91</v>
      </c>
      <c r="S16" s="1" t="s">
        <v>92</v>
      </c>
      <c r="T16" s="9" t="str">
        <f>HYPERLINK("https://my.zakupki.prom.ua/cabinet/purchases/state_purchase/view/10912639")</f>
        <v>https://my.zakupki.prom.ua/cabinet/purchases/state_purchase/view/10912639</v>
      </c>
      <c r="U16" s="1" t="s">
        <v>33</v>
      </c>
      <c r="V16" s="4">
        <v>0</v>
      </c>
      <c r="W16" s="1"/>
      <c r="X16" s="1" t="s">
        <v>74</v>
      </c>
      <c r="Y16" s="7">
        <v>8000</v>
      </c>
      <c r="Z16" s="1" t="s">
        <v>34</v>
      </c>
      <c r="AA16" s="1" t="s">
        <v>35</v>
      </c>
      <c r="AB16" s="1"/>
      <c r="AC16" s="1"/>
      <c r="AD16" s="1" t="s">
        <v>93</v>
      </c>
    </row>
    <row r="17" ht="12.75">
      <c r="A17" s="1" t="s">
        <v>94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dcterms:modified xsi:type="dcterms:W3CDTF">2021-11-02T15:21:52Z</dcterms:modified>
  <cp:category/>
  <cp:version/>
  <cp:contentType/>
  <cp:contentStatus/>
</cp:coreProperties>
</file>